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tabRatio="797" activeTab="0"/>
  </bookViews>
  <sheets>
    <sheet name="Income stat" sheetId="1" r:id="rId1"/>
    <sheet name="Stat of comprehensive income" sheetId="2" r:id="rId2"/>
    <sheet name="Stat financial position" sheetId="3" r:id="rId3"/>
    <sheet name="Equity" sheetId="4" r:id="rId4"/>
    <sheet name="Cflow" sheetId="5" r:id="rId5"/>
    <sheet name="Notes" sheetId="6" r:id="rId6"/>
  </sheets>
  <definedNames>
    <definedName name="_xlnm.Print_Area" localSheetId="0">'Income stat'!$A$1:$G$40</definedName>
    <definedName name="_xlnm.Print_Area" localSheetId="1">'Stat of comprehensive income'!$A$1:$G$31</definedName>
  </definedNames>
  <calcPr fullCalcOnLoad="1"/>
</workbook>
</file>

<file path=xl/sharedStrings.xml><?xml version="1.0" encoding="utf-8"?>
<sst xmlns="http://schemas.openxmlformats.org/spreadsheetml/2006/main" count="556" uniqueCount="419">
  <si>
    <t>Interest income</t>
  </si>
  <si>
    <t xml:space="preserve"> </t>
  </si>
  <si>
    <t>Current</t>
  </si>
  <si>
    <t>RM'000</t>
  </si>
  <si>
    <t>EMICO HOLDINGS BERHAD (Company No : 230326-D)</t>
  </si>
  <si>
    <t>Inventories</t>
  </si>
  <si>
    <t>Revenue</t>
  </si>
  <si>
    <t>Accumulated losses</t>
  </si>
  <si>
    <t>CONDENSED CONSOLIDATED STATEMENT OF CHANGES IN EQUITY - UNAUDITED</t>
  </si>
  <si>
    <t xml:space="preserve">Share </t>
  </si>
  <si>
    <t xml:space="preserve">Accumulated </t>
  </si>
  <si>
    <t>Capital</t>
  </si>
  <si>
    <t>Losses</t>
  </si>
  <si>
    <t xml:space="preserve"> Investment properties</t>
  </si>
  <si>
    <t xml:space="preserve"> Goodwill on consolidation</t>
  </si>
  <si>
    <t>Cash and cash equivalents comprise of:</t>
  </si>
  <si>
    <t xml:space="preserve"> Cash and bank balances</t>
  </si>
  <si>
    <t>Basis of preparation</t>
  </si>
  <si>
    <t>Sale of unquoted investments and properties</t>
  </si>
  <si>
    <t>Particulars of purchase or disposal of quoted investments</t>
  </si>
  <si>
    <t>There were no sales or purchases of quoted securities during the period.</t>
  </si>
  <si>
    <t>Status of Corporate proposals announced but not completed</t>
  </si>
  <si>
    <t>Issuance or repayment of debt/equity securities</t>
  </si>
  <si>
    <t>Group Borrowings</t>
  </si>
  <si>
    <t xml:space="preserve">     Bank overdraft</t>
  </si>
  <si>
    <t xml:space="preserve">     Trust receipts and bankers' acceptance</t>
  </si>
  <si>
    <t xml:space="preserve">     Hire purchase creditors</t>
  </si>
  <si>
    <t xml:space="preserve">     Hire purchase creditors </t>
  </si>
  <si>
    <t>Contingent Liabilities</t>
  </si>
  <si>
    <t>Financial Instruments with Off Balance Sheet Risks</t>
  </si>
  <si>
    <t xml:space="preserve">There were no financial instruments with off balance sheet risks for the current financial period. </t>
  </si>
  <si>
    <t>Material Litigations</t>
  </si>
  <si>
    <t>Segmental Reporting</t>
  </si>
  <si>
    <t>Performance review</t>
  </si>
  <si>
    <t>The Group operations is not subject to seasonality or cyclicality of operations.</t>
  </si>
  <si>
    <t>Current Year Prospects</t>
  </si>
  <si>
    <t>Explanatory notes on any variance in actual profit from forecasted profit</t>
  </si>
  <si>
    <t>Dividend</t>
  </si>
  <si>
    <t>Property development</t>
  </si>
  <si>
    <t>Manufacturing and trading - consumable products</t>
  </si>
  <si>
    <t>Investment holdings</t>
  </si>
  <si>
    <t>Inter-segment elimination</t>
  </si>
  <si>
    <t>ended</t>
  </si>
  <si>
    <t>Changes in estimates</t>
  </si>
  <si>
    <t>Items of unusual nature and amount</t>
  </si>
  <si>
    <t>Dividend paid</t>
  </si>
  <si>
    <t>There were no dividend paid during the quarter under review.</t>
  </si>
  <si>
    <t>Valuation of property, plant and equipment</t>
  </si>
  <si>
    <t>A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</si>
  <si>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</si>
  <si>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</si>
  <si>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</si>
  <si>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</si>
  <si>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</si>
  <si>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</si>
  <si>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</si>
  <si>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</si>
  <si>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</si>
  <si>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</si>
  <si>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</si>
  <si>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</si>
  <si>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</si>
  <si>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</si>
  <si>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</si>
  <si>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</si>
  <si>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</si>
  <si>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</si>
  <si>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</si>
  <si>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</si>
  <si>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</si>
  <si>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</si>
  <si>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</si>
  <si>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</si>
  <si>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</si>
  <si>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Earnings per share ("EPS")</t>
  </si>
  <si>
    <t>b) Denominator</t>
  </si>
  <si>
    <t>Weighted average number of ordinary shares used as</t>
  </si>
  <si>
    <t>Deferred</t>
  </si>
  <si>
    <t>Current period</t>
  </si>
  <si>
    <t>I) Basic Earnings per share</t>
  </si>
  <si>
    <t>This note is not applicable for the financial period under review.</t>
  </si>
  <si>
    <t>Basic Earnings per share (Sen)</t>
  </si>
  <si>
    <t>denominator (per 1000 shares)</t>
  </si>
  <si>
    <t>ASSETS</t>
  </si>
  <si>
    <t>EQUITY AND LIABILITIES</t>
  </si>
  <si>
    <t>Equity attributable to equity holders of the parent</t>
  </si>
  <si>
    <t>Share capital</t>
  </si>
  <si>
    <t>Current liabilities</t>
  </si>
  <si>
    <t>Non Current Liabilities</t>
  </si>
  <si>
    <t>Current Assets</t>
  </si>
  <si>
    <t>Non Current Assets</t>
  </si>
  <si>
    <t>Borrowings</t>
  </si>
  <si>
    <t>Bank borrowings</t>
  </si>
  <si>
    <t>TOTAL EQUITY AND LIABILITIES</t>
  </si>
  <si>
    <t>TOTAL ASSETS</t>
  </si>
  <si>
    <t xml:space="preserve">Total </t>
  </si>
  <si>
    <t>Equity</t>
  </si>
  <si>
    <t xml:space="preserve">Equity holders of the parent </t>
  </si>
  <si>
    <t>Segment Revenue</t>
  </si>
  <si>
    <t>Segment Results</t>
  </si>
  <si>
    <t xml:space="preserve">Profit attributable to ordinary equity holders: </t>
  </si>
  <si>
    <t xml:space="preserve">a) Numerator </t>
  </si>
  <si>
    <t>Net assets per share (RM)</t>
  </si>
  <si>
    <t>There were no significant changes in estimates of amount, which give a material effect in the current financial period.</t>
  </si>
  <si>
    <t>Net increase/(decrease) in cash and cash equivalents</t>
  </si>
  <si>
    <t>Related Party Transactions</t>
  </si>
  <si>
    <t>Century Plas Industries Sdn Bhd</t>
  </si>
  <si>
    <t>Rental of premises received:</t>
  </si>
  <si>
    <t>Rental of machinery received:</t>
  </si>
  <si>
    <t>B13</t>
  </si>
  <si>
    <t>The Directors are not aware of any contingent liabilities that have arisen since the last annual balance sheet date.</t>
  </si>
  <si>
    <t>Sales of raw materials:</t>
  </si>
  <si>
    <t>Purchases of semi finished parts and components:</t>
  </si>
  <si>
    <t>U Can Marketing Sdn Bhd</t>
  </si>
  <si>
    <t>Reserves</t>
  </si>
  <si>
    <t xml:space="preserve">Sales and purchases of trading items </t>
  </si>
  <si>
    <t>Profit/(Loss) for the period</t>
  </si>
  <si>
    <t>Cost of sales</t>
  </si>
  <si>
    <t>Sales and marketing expenses</t>
  </si>
  <si>
    <t>Administrative expenses</t>
  </si>
  <si>
    <t>Finance costs</t>
  </si>
  <si>
    <t>Tax expense</t>
  </si>
  <si>
    <t>Other comprehensive income, net of tax</t>
  </si>
  <si>
    <t>Profit/(Loss) attributable to:</t>
  </si>
  <si>
    <t xml:space="preserve">Earnings per share attributable to equity </t>
  </si>
  <si>
    <t>holders of the parent:</t>
  </si>
  <si>
    <t>CONDENSED CONSOLIDATED STATEMENT OF FINANCIAL POSITION - UNAUDITED</t>
  </si>
  <si>
    <t>Audited financial statements of the preceding year</t>
  </si>
  <si>
    <t>Seasonality or cyclicality of operations</t>
  </si>
  <si>
    <t>Material events subsequent to the balance sheet date</t>
  </si>
  <si>
    <t>Finance cost</t>
  </si>
  <si>
    <t>Total Segment Results</t>
  </si>
  <si>
    <t>Total Revenue</t>
  </si>
  <si>
    <t>a) Current bank Borrowings - Secured</t>
  </si>
  <si>
    <t>b) Non Current Bank Borrowings - Secured</t>
  </si>
  <si>
    <t>Group borrowings and debt securities are as follows:</t>
  </si>
  <si>
    <t>B14</t>
  </si>
  <si>
    <t>The breakdown of accumulated losses of the Group as at reporting date, into realised and unrealised is as follows:</t>
  </si>
  <si>
    <t xml:space="preserve"> - Realised</t>
  </si>
  <si>
    <t xml:space="preserve"> - Unrealised</t>
  </si>
  <si>
    <t>Total Group accumulated losses as per consolidation accounts</t>
  </si>
  <si>
    <t>Less: Consolidation adjustments</t>
  </si>
  <si>
    <t>Total accumulated losses of the Company and its subsidiaries:</t>
  </si>
  <si>
    <t>Total before consolidation adjustments</t>
  </si>
  <si>
    <t>As at end of</t>
  </si>
  <si>
    <t>Taxation - net</t>
  </si>
  <si>
    <t>Rental of factory paid and payable to:</t>
  </si>
  <si>
    <t>Beng Choo Marketing Sdn Bhd</t>
  </si>
  <si>
    <t xml:space="preserve">Manufacturing and trading </t>
  </si>
  <si>
    <t xml:space="preserve">Investment holdings </t>
  </si>
  <si>
    <t>REVENUE</t>
  </si>
  <si>
    <t>Total</t>
  </si>
  <si>
    <t>There were no material events subsequent to the end of the current quarter.</t>
  </si>
  <si>
    <t>Manufacturing and trading - operations</t>
  </si>
  <si>
    <t>Comparison with preceding quarter</t>
  </si>
  <si>
    <t>CASH FLOWS FROM OPERATING ACTIVITIES</t>
  </si>
  <si>
    <t>Adjustments for :</t>
  </si>
  <si>
    <t>Depreciation and amortisation</t>
  </si>
  <si>
    <t xml:space="preserve">Interest income </t>
  </si>
  <si>
    <t>Changes in working capital:</t>
  </si>
  <si>
    <t>Cash generated from operations</t>
  </si>
  <si>
    <t>Net cash generated from operating activities</t>
  </si>
  <si>
    <t>CASH FLOWS FROM INVESTING ACTIVITIES</t>
  </si>
  <si>
    <t>Purchase of property, plant and equipment</t>
  </si>
  <si>
    <t>Property, plant and equipment written off</t>
  </si>
  <si>
    <t>CASH FLOWS FROM FINANCING ACTIVITIES</t>
  </si>
  <si>
    <t>Interest paid</t>
  </si>
  <si>
    <t>Interest received</t>
  </si>
  <si>
    <t>Proceed from disposal of property, plant and equipment</t>
  </si>
  <si>
    <t>Net (repayment)/ drawdown of bank borrowings</t>
  </si>
  <si>
    <t>Net cash used in financing activities</t>
  </si>
  <si>
    <t>A14</t>
  </si>
  <si>
    <t>Capital Commitments</t>
  </si>
  <si>
    <t>Approved and contracted for</t>
  </si>
  <si>
    <t>As at</t>
  </si>
  <si>
    <t>Property, plant and equipment:</t>
  </si>
  <si>
    <t>Capital expenditures which have not been provided for at the end of each reporting period are as follows:</t>
  </si>
  <si>
    <t xml:space="preserve">  3 months </t>
  </si>
  <si>
    <t>There were no profit on sale of investments or properties for the current financial period.</t>
  </si>
  <si>
    <t>Reserve</t>
  </si>
  <si>
    <t>Premium</t>
  </si>
  <si>
    <t>Revaluation</t>
  </si>
  <si>
    <t>Operating Income/(Expenses)</t>
  </si>
  <si>
    <t xml:space="preserve">Depreciation of property, plant and equipment </t>
  </si>
  <si>
    <t>Interest expense</t>
  </si>
  <si>
    <t>Unaudited</t>
  </si>
  <si>
    <t>Audited</t>
  </si>
  <si>
    <t>EXPLANATORY NOTES PURSUANT TO MFRS 134</t>
  </si>
  <si>
    <t>The interim financial statements are unaudited and has been prepared in compliance with MFRS 134,  Interim  Financial Reporting and</t>
  </si>
  <si>
    <t>PROFIT/ (LOSS) BEFORE TAX ("PBT" &amp; "LBT")</t>
  </si>
  <si>
    <t>Net Total</t>
  </si>
  <si>
    <t>Cash and cash equivalents</t>
  </si>
  <si>
    <t>Effects of exchange rate changes on cash and cash equivalents</t>
  </si>
  <si>
    <t>Gain on disposal of property , plant and equipment</t>
  </si>
  <si>
    <t>Comparison with preceding year results</t>
  </si>
  <si>
    <t>Amendments to MFRS 132</t>
  </si>
  <si>
    <t>Offsetting Financial Assets and Financial Liabilities</t>
  </si>
  <si>
    <t>Current tax assets</t>
  </si>
  <si>
    <t>Deferred revenue</t>
  </si>
  <si>
    <t xml:space="preserve">Accumulated losses </t>
  </si>
  <si>
    <t xml:space="preserve">Deferred tax liabilities </t>
  </si>
  <si>
    <t xml:space="preserve">Trade and other payables </t>
  </si>
  <si>
    <t xml:space="preserve"> Property, plant and equipment </t>
  </si>
  <si>
    <t>Trade and other receivables</t>
  </si>
  <si>
    <t>year ended</t>
  </si>
  <si>
    <t>Gain on disposal of property, plant and equipment</t>
  </si>
  <si>
    <t>Reversal of impairment loss trade and other receivables</t>
  </si>
  <si>
    <t>Waiver of debts</t>
  </si>
  <si>
    <t>Tax refund/ (paid)-net</t>
  </si>
  <si>
    <t>Redemption of Redeemable Secured Loan Stock</t>
  </si>
  <si>
    <t>Cash and cash equivalents at beginning of financial year</t>
  </si>
  <si>
    <t>The interim financial statements should be read in conjunction with the audited financial statements of the Group for the year ended</t>
  </si>
  <si>
    <t xml:space="preserve">that are significant to an understanding of the changes in the financial position and performance of the Group since the financial year </t>
  </si>
  <si>
    <t xml:space="preserve">     Receivable financing</t>
  </si>
  <si>
    <t>Apr-13 to</t>
  </si>
  <si>
    <t>Amendments to MFRS 10</t>
  </si>
  <si>
    <t>Amendments to MFRS 12</t>
  </si>
  <si>
    <t>Amendments to MFRS 127</t>
  </si>
  <si>
    <t xml:space="preserve"> Decrease/(increase) in inventories</t>
  </si>
  <si>
    <t xml:space="preserve"> Decrease/(increase) in trade and other receivables</t>
  </si>
  <si>
    <t xml:space="preserve"> (Decrease)/increase in deferred revenue</t>
  </si>
  <si>
    <t xml:space="preserve"> (Decrease)/increase in trade and other payables</t>
  </si>
  <si>
    <t>&lt;--------3 months ended---------&gt;</t>
  </si>
  <si>
    <t>&lt;--------3 months ended----------&gt;</t>
  </si>
  <si>
    <t>&lt;------- 3 months ended ---------&gt;</t>
  </si>
  <si>
    <t>Basic, profit/(loss) for the period (sen)</t>
  </si>
  <si>
    <t>There were no items affecting assets, liabilities, equity, net income or cash flows of the Group that are unusual because of their nature,</t>
  </si>
  <si>
    <t>31.03.2014</t>
  </si>
  <si>
    <t>\</t>
  </si>
  <si>
    <t>ADDITIONAL INFORMATION AS REQUIRED BY THE BURSA MALAYSIA SECURITIES  BERHAD LISTING</t>
  </si>
  <si>
    <t>REQUIREMENTS (PART A OF APPENDIX 9B)</t>
  </si>
  <si>
    <t xml:space="preserve">The adoption of the following revised MFRSs and Amendments to MFRSs that came into effect on 1 January 2014 did not have any </t>
  </si>
  <si>
    <t>significant impact on the unaudited condensed financial statements upon their initial application:</t>
  </si>
  <si>
    <t>There were no corporate proposals announced but not completed during the period.</t>
  </si>
  <si>
    <t>Profit/(Loss) before tax</t>
  </si>
  <si>
    <t>Total comprehensive income/(loss) for the period</t>
  </si>
  <si>
    <t>Total comprehensive income/(loss) attributable to:</t>
  </si>
  <si>
    <t>Fully Diluted</t>
  </si>
  <si>
    <t>Non-controlling interests</t>
  </si>
  <si>
    <t xml:space="preserve"> Deferred tax assets</t>
  </si>
  <si>
    <t>Current tax liabilities</t>
  </si>
  <si>
    <t>Interests</t>
  </si>
  <si>
    <t>Non-controlling</t>
  </si>
  <si>
    <t>Profit/ (Loss) before tax</t>
  </si>
  <si>
    <t>Operating profit/(loss) before working capital changes</t>
  </si>
  <si>
    <t xml:space="preserve"> Deposits with licensed banks</t>
  </si>
  <si>
    <t>paragraph 9.22 of the Listing Requirements of Bursa Malaysia Securities Berhad.</t>
  </si>
  <si>
    <t>There were no capital commitments as at end of the reporting period.</t>
  </si>
  <si>
    <t xml:space="preserve">     Term loan</t>
  </si>
  <si>
    <t xml:space="preserve">Consolidated Financial Statements:Investment Entities </t>
  </si>
  <si>
    <t>Disclosure of Interest in Other Entities: Investment Entities</t>
  </si>
  <si>
    <t>Gross profit/(loss)</t>
  </si>
  <si>
    <t>Other income</t>
  </si>
  <si>
    <t>Operating profit/(loss)</t>
  </si>
  <si>
    <t>Net cash used in investing activities</t>
  </si>
  <si>
    <t xml:space="preserve"> Less: Deposits pledged to licensed banks</t>
  </si>
  <si>
    <t xml:space="preserve"> Bank overdrafts included in bank borrowings</t>
  </si>
  <si>
    <t>Separate Financial Statements (2011): Investment Entities</t>
  </si>
  <si>
    <t>Amendments to MFRS 136</t>
  </si>
  <si>
    <t>Amendments to MFRS 139</t>
  </si>
  <si>
    <t>Novation of Derivatives and Continuation of Hedge Accounting</t>
  </si>
  <si>
    <t xml:space="preserve">  Profit/(Loss) from operations (RM'000)</t>
  </si>
  <si>
    <t>Included in operating income/(expenses) are the followings credits/(charges):</t>
  </si>
  <si>
    <t>Recoverable Amount Disclosures for Non-Financial Assets</t>
  </si>
  <si>
    <t>Under/(over) provision in prior years</t>
  </si>
  <si>
    <t>31-03-2014</t>
  </si>
  <si>
    <t>31 March 2014.These explanatory notes attached to the interim financial statements provide an explanation of events and transactions</t>
  </si>
  <si>
    <t>ended 31 March 2014.</t>
  </si>
  <si>
    <t>The auditors' report on the financial statements for the year ended 31 March 2014 was not qualified.</t>
  </si>
  <si>
    <t>Apr-14 to</t>
  </si>
  <si>
    <t>Impairment losses on trade and other receivables</t>
  </si>
  <si>
    <t>Reversal of slow moving inventories</t>
  </si>
  <si>
    <t>Changes in deposits with licensed banks</t>
  </si>
  <si>
    <t>Exchange</t>
  </si>
  <si>
    <t>(The condensed consolidated statement of changes in equity should be read in conjunction with the audited financial statements for the year ended 31 March</t>
  </si>
  <si>
    <t>Foreign exchange translation differences</t>
  </si>
  <si>
    <t>size or incidence during the quarter.</t>
  </si>
  <si>
    <t>Foreign currency translation differences for</t>
  </si>
  <si>
    <t>The following revised MFRSs and Amendments to MFRSs applicable to the Group which has been issued by the MASB  and are not yet</t>
  </si>
  <si>
    <t>MFRSs, Interpretations and amendments effective for annual periods beginning on or after 1 July 2014:</t>
  </si>
  <si>
    <t>Amendments to MFRS 1</t>
  </si>
  <si>
    <t>First time adoption of Malaysian Financial Reporting Standards (Annual Improvements 2011-2013 Cycle)</t>
  </si>
  <si>
    <t>Amendments to MFRS 3</t>
  </si>
  <si>
    <t>Business combinations (Annual Improvements 2010-2012 Cycle and 2011-2013 Cycle)</t>
  </si>
  <si>
    <t>Amendments to MFRS 8</t>
  </si>
  <si>
    <t>Operating Segments (Annual Improvements 2010-2012 Cycle)</t>
  </si>
  <si>
    <t>Amendments to MFRS 13</t>
  </si>
  <si>
    <t>Fair Value Measurement (Annual Improvements 2010-2012 Cycle and 2011-2013 Cycle)</t>
  </si>
  <si>
    <t>Amendments to MFRS 119</t>
  </si>
  <si>
    <t xml:space="preserve">Defined Benefit Plans : Employee Contributions </t>
  </si>
  <si>
    <t>Amendments to MFRS 116</t>
  </si>
  <si>
    <t>Property, Plant and Equipment (Annual Improvements 2010-2012 Cycle)</t>
  </si>
  <si>
    <t>Amendments to MFRS 124</t>
  </si>
  <si>
    <t>Related Party Disclosures (Annual Improvements 2010-2012 Cycle)</t>
  </si>
  <si>
    <t>Amendments to MFRS 138</t>
  </si>
  <si>
    <t>Intangible Assets (Annual Improvements 2010-2012 Cycle)</t>
  </si>
  <si>
    <t>Amendments to MFRS 140</t>
  </si>
  <si>
    <t>Investment Property (Annual Improvements 2011-2013 Cycle)</t>
  </si>
  <si>
    <t>effective for adoption by the Group.</t>
  </si>
  <si>
    <t>Oct-14 to</t>
  </si>
  <si>
    <t>MFRSs, Interpretations and amendments effective for annual periods beginning on or after 1 January 2016:</t>
  </si>
  <si>
    <t>Amendments to MFRS 7</t>
  </si>
  <si>
    <t xml:space="preserve">Financial Instruments: Disclosures (Annual Improvements to MFRSs 2012-2014 Cycle) </t>
  </si>
  <si>
    <t>Amendments to MFRS 10 and</t>
  </si>
  <si>
    <t>MFRS 128</t>
  </si>
  <si>
    <t>Sale or Contribution of Assets between an Investor and its Associate or Joint Venture</t>
  </si>
  <si>
    <t>Amendments to MFRS 10, MFRS 12</t>
  </si>
  <si>
    <t>and MFRS 128</t>
  </si>
  <si>
    <t>Investment Entities: Applying the Consolidated Exception</t>
  </si>
  <si>
    <t>Amendments to MFRS 11</t>
  </si>
  <si>
    <t>Accounting for Acquisitions of Interests in Joint Operations</t>
  </si>
  <si>
    <t>MFRS 14</t>
  </si>
  <si>
    <t>Regulatory Deferral Accounts</t>
  </si>
  <si>
    <t>Amendments to MFRS 101</t>
  </si>
  <si>
    <t>Disclosure Initiative</t>
  </si>
  <si>
    <t>Amendments to MFRS 116 and</t>
  </si>
  <si>
    <t>MFRS 138</t>
  </si>
  <si>
    <t>Defined Benefit Plans: Employee Contributions (Annual Improvements to MFRSs 2012-2014 Cycle)</t>
  </si>
  <si>
    <t>Equity Method in Separate Financial Statements</t>
  </si>
  <si>
    <t>Amendments to MFRS 134</t>
  </si>
  <si>
    <t>Interim Financial Reporting (Annual Improvements to MFRSs 2012-2014 Cycle)</t>
  </si>
  <si>
    <t>MFRSs, Interpretations and amendments effective for annual periods beginning on or after 1 January 2017:</t>
  </si>
  <si>
    <t>MFRS 15</t>
  </si>
  <si>
    <t>Revenue from Contracts with Customers</t>
  </si>
  <si>
    <t>MFRSs, Interpretations and amendments effective for annual periods beginning on or after 1 January 2018:</t>
  </si>
  <si>
    <t>MFRS 9</t>
  </si>
  <si>
    <t>Financial Instruments (IFRS 9 as issued by IASB in July 2014)</t>
  </si>
  <si>
    <t>Purchases of trophy parts and bases:</t>
  </si>
  <si>
    <t>Emico (Vietnam) Co. Ltd</t>
  </si>
  <si>
    <t>31-03-2015</t>
  </si>
  <si>
    <t>12 months</t>
  </si>
  <si>
    <t>FOR THE TWELVE MONTHS ENDED 31 MARCH 2015</t>
  </si>
  <si>
    <t>NOTES TO THE INTERIM FINANCIAL STATEMENTS FOR THE 4TH QUARTER ENDED 31 MARCH 2015</t>
  </si>
  <si>
    <t>There have been no issuance and repayment of debt and equity securities for the financial quarter ended 31 March 2015.</t>
  </si>
  <si>
    <t>&lt;-------12 months ended---------&gt;</t>
  </si>
  <si>
    <t>Significant transactions between the Group with the related parties during the financial year ended 31 March  2015 were as follows:</t>
  </si>
  <si>
    <t>The analysis by activity of the Group for the financial year ended 31 March 2015 are as follows:</t>
  </si>
  <si>
    <t>&lt;-------12 months ended----------&gt;</t>
  </si>
  <si>
    <t>Jan-15 to</t>
  </si>
  <si>
    <t>The Directors do not recommend any dividend for the year ended 31 March 2015.</t>
  </si>
  <si>
    <t xml:space="preserve">  12 months </t>
  </si>
  <si>
    <t xml:space="preserve">12 months </t>
  </si>
  <si>
    <t>31.03.2015</t>
  </si>
  <si>
    <t>Revaluation reserve on leasehold land &amp;  buildings</t>
  </si>
  <si>
    <t xml:space="preserve">The Group leasehold land and buildings have been revalued to RM17.5 million as at 31 March 2015 which resulted in a revaluation </t>
  </si>
  <si>
    <t>reserve of RM2.3 million which has been taken into equity.</t>
  </si>
  <si>
    <t>Clarification of Acceptable Methods of Depreciation and Amortisation</t>
  </si>
  <si>
    <t>Allowance for doubtful debts</t>
  </si>
  <si>
    <t>For the current quarter under review, the revenue of the Group was higher at RM27.75 million as compared to RM16.04 million in  the</t>
  </si>
  <si>
    <t>Property development division posted revenue of RM14.94 million for current year as compared to RM15.70 million in preceding year.</t>
  </si>
  <si>
    <t>The preceding year posted higher turnover due to the completion of 56 units of double storey terrace houses in Sungai Petani project as</t>
  </si>
  <si>
    <t xml:space="preserve">The Group revenue for the year ended 31 March 2015 was RM75.44 million as compared to RM69.26 million for preceding year. The </t>
  </si>
  <si>
    <t>compared to 48 units of double storey terrace houses completed during the current year. However, despite the lower turnover, it posted</t>
  </si>
  <si>
    <t xml:space="preserve">higher PBT of RM2.02 million for current year as compared to RM0.21 million in preceding year due to higher profit margin and lower </t>
  </si>
  <si>
    <t>operation cost incurred.</t>
  </si>
  <si>
    <t xml:space="preserve">preceding quarter mainly due to higher contribution from the property development division. </t>
  </si>
  <si>
    <t>increase of 8.9% in revenue was caused by higher revenue from manufacturing and trading division. The Group also achieved a PBT of</t>
  </si>
  <si>
    <t>RM2.62 million as comapred to RM0.10 million in preceding year due to improved results from all divisions.</t>
  </si>
  <si>
    <t>There are no material litigation pending as at 19 May 2015 except as follow:-</t>
  </si>
  <si>
    <t>taxable profits made by subsidiaries and certain expenses which are not tax deductible.</t>
  </si>
  <si>
    <t>less favourable than those arranged with independent third parties.</t>
  </si>
  <si>
    <t xml:space="preserve">The transactions were entered in the normal course of business and have been established under normal commercial terms that are no </t>
  </si>
  <si>
    <t>&lt;------- 12 months ended -----&gt;</t>
  </si>
  <si>
    <t>The manufacturing and trading division posted an increase of 12.9% in revenue from RM53.57 million in preceding year to RM60.50</t>
  </si>
  <si>
    <t xml:space="preserve">it posted a PBT of RM1.44 million for current year as compared to PBT of RM0.99 million for preceding year. </t>
  </si>
  <si>
    <t xml:space="preserve">million for current year mainly due to higher sales and favourable exchange rates for our exports. In tandem with the increased revenue, </t>
  </si>
  <si>
    <t xml:space="preserve">savings from interest expense on Redeemable Secured Loan Stocks which were fully settled on 29 November 2013.  </t>
  </si>
  <si>
    <t xml:space="preserve">Investment holding division posted lower LBT of RM0.84 million as compared to LBT of RM1.02 million in preceeding year due to </t>
  </si>
  <si>
    <t xml:space="preserve">The Group expects the business environment for the remaining quarters to be challenging in view of the prevailing global economic </t>
  </si>
  <si>
    <t>productivity.</t>
  </si>
  <si>
    <t xml:space="preserve">condition. However, we will strive to maintain our competitiveness by continuously imrproving on our production efficiency and  </t>
  </si>
  <si>
    <t>preceding quarter.</t>
  </si>
  <si>
    <t xml:space="preserve">was completed during the reporting quarter. As such, it posted a PBT of RM2.98 million as compared to LBT of RM0.40 million in </t>
  </si>
  <si>
    <t>The revenue for property development division for current quarter was from the sales of 48 units of double storey terrace houses which</t>
  </si>
  <si>
    <t xml:space="preserve">Manufacturing and trading division posted revenue of RM14.99 million for current quarter as compared to RM15.51 million  in </t>
  </si>
  <si>
    <t xml:space="preserve">current quarter as compared to PBT of RM0.92 million in preceding quarter. </t>
  </si>
  <si>
    <t xml:space="preserve">the festive season. In tandem with the decrease in revenue, the manufacturing and trading posted lower PBT of RM0.53 million for </t>
  </si>
  <si>
    <t>On 12 May 2014, Emico's subsidiary NEB Development Berhad ("Defendant") received a Writ of Summon from solicitor representing</t>
  </si>
  <si>
    <t xml:space="preserve">Pakatan Muhibbah (M) Sdn Bhd ("Plaintiff") regarding a disputed contract sum amounted to RM4.76 Mil. The contract was awarded to </t>
  </si>
  <si>
    <t xml:space="preserve">Plaintiff on 6 July 2006 for a construction project in Melaka. The projects was completed on 26 June 2008 and certification by </t>
  </si>
  <si>
    <t>Architect amounted to RM4.0 Mil and Defendant payments to sub contractors and suppliers amounted to RM4.4 Mil. Our Lawyers are</t>
  </si>
  <si>
    <t xml:space="preserve"> 3 months ended 31 March</t>
  </si>
  <si>
    <t>2015</t>
  </si>
  <si>
    <t>2014</t>
  </si>
  <si>
    <t>12 months ended 31 March</t>
  </si>
  <si>
    <t>CONDENSED CONSOLIDATED INCOME STATEMENT (UNAUDITED)</t>
  </si>
  <si>
    <t xml:space="preserve">(The condensed consolidated income statement should be read in conjunction with the audited financial statements for the year ended </t>
  </si>
  <si>
    <t xml:space="preserve"> 31 March 2014 and the accompanying explanatory notes attached to this interim financial report)</t>
  </si>
  <si>
    <t>(The condensed consolidated statement of comprehensive income should be read in conjunction with the audited financial statements</t>
  </si>
  <si>
    <t xml:space="preserve"> for the year ended 31 March 2014 and the accompanying explanatory notes attached to this interim financial report)</t>
  </si>
  <si>
    <t>CONDENSED CONSOLIDATED STATEMENT OF COMPREHENSIVE INCOME (UNAUDITED)</t>
  </si>
  <si>
    <t>AT 31 MARCH 2015</t>
  </si>
  <si>
    <t>Total non current assets</t>
  </si>
  <si>
    <t>TOTAL EQUITY</t>
  </si>
  <si>
    <t>Total current assets</t>
  </si>
  <si>
    <t>Total non current liabilities</t>
  </si>
  <si>
    <t>Total current liabilities</t>
  </si>
  <si>
    <t>(The condensed consolidated statement of financial position should be read in conjunction with the audited financial statements</t>
  </si>
  <si>
    <t>31 March</t>
  </si>
  <si>
    <t>FOR THE QUARTER  AND TWELVE MONTHS ENDED 31 MARCH 2015</t>
  </si>
  <si>
    <t>At 1 April 2014</t>
  </si>
  <si>
    <t>At 31 March 2015</t>
  </si>
  <si>
    <t>At 1 April 2013</t>
  </si>
  <si>
    <t>At 31 March 2014</t>
  </si>
  <si>
    <t xml:space="preserve"> 2014 and the accompanying explanatory notes attached to this interim financial report)</t>
  </si>
  <si>
    <t>CONDENSED CONSOLIDATED STATEMENT OF CASH FLOW - UNAUDITED</t>
  </si>
  <si>
    <t>12 months ended</t>
  </si>
  <si>
    <t>31 March 2015</t>
  </si>
  <si>
    <t>31 March 2014</t>
  </si>
  <si>
    <t>Revaluation reserve on leasehold land and</t>
  </si>
  <si>
    <t>building, net of tax</t>
  </si>
  <si>
    <t>foreign operation</t>
  </si>
  <si>
    <t>&lt;- ------------------------   Attributable to equity holders of parent     ---------------------------&gt;</t>
  </si>
  <si>
    <t>Cash and cash equivalents at end of financial year</t>
  </si>
  <si>
    <t>(The condensed consolidated statement of cash flow should be read in conjunction with the audited financial statements</t>
  </si>
  <si>
    <t xml:space="preserve">The effective tax rates were higher than the statutory tax rate mainly due to the losses which cannot be set-off against </t>
  </si>
  <si>
    <t xml:space="preserve">preceding quarter, a decrease of 3.3% in revenue which was mainly due to shorter working days as a result of long break taken during </t>
  </si>
  <si>
    <t>Investment holding division LBT was maintained at approximately RM0.2 million for current and preceding quarters.</t>
  </si>
  <si>
    <t xml:space="preserve">of the opinion that the Plaintiff claims has no basis and the case has been set for trial on 16  &amp; 17 June 2015. </t>
  </si>
</sst>
</file>

<file path=xl/styles.xml><?xml version="1.0" encoding="utf-8"?>
<styleSheet xmlns="http://schemas.openxmlformats.org/spreadsheetml/2006/main">
  <numFmts count="41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0.00000000"/>
    <numFmt numFmtId="181" formatCode="0.0000000"/>
    <numFmt numFmtId="182" formatCode="0.000000"/>
    <numFmt numFmtId="183" formatCode="0.00000"/>
    <numFmt numFmtId="184" formatCode="0.0000"/>
    <numFmt numFmtId="185" formatCode="0.000"/>
    <numFmt numFmtId="186" formatCode="0.0"/>
    <numFmt numFmtId="187" formatCode="_(* #,##0.0_);_(* \(#,##0.0\);_(* &quot;-&quot;?_);_(@_)"/>
    <numFmt numFmtId="188" formatCode="_(* #,##0.000_);_(* \(#,##0.000\);_(* &quot;-&quot;??_);_(@_)"/>
    <numFmt numFmtId="189" formatCode="_(* #,##0.0000_);_(* \(#,##0.0000\);_(* &quot;-&quot;??_);_(@_)"/>
    <numFmt numFmtId="190" formatCode="0.0000000000"/>
    <numFmt numFmtId="191" formatCode="0.00000000000"/>
    <numFmt numFmtId="192" formatCode="0.00000000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179" fontId="1" fillId="0" borderId="11" xfId="42" applyNumberFormat="1" applyFont="1" applyBorder="1" applyAlignment="1">
      <alignment/>
    </xf>
    <xf numFmtId="179" fontId="1" fillId="0" borderId="12" xfId="42" applyNumberFormat="1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13" xfId="42" applyNumberFormat="1" applyFont="1" applyBorder="1" applyAlignment="1">
      <alignment/>
    </xf>
    <xf numFmtId="179" fontId="1" fillId="0" borderId="14" xfId="42" applyNumberFormat="1" applyFont="1" applyBorder="1" applyAlignment="1">
      <alignment/>
    </xf>
    <xf numFmtId="179" fontId="1" fillId="0" borderId="0" xfId="42" applyNumberFormat="1" applyFont="1" applyBorder="1" applyAlignment="1">
      <alignment/>
    </xf>
    <xf numFmtId="0" fontId="1" fillId="0" borderId="0" xfId="0" applyFont="1" applyBorder="1" applyAlignment="1">
      <alignment/>
    </xf>
    <xf numFmtId="179" fontId="1" fillId="0" borderId="10" xfId="42" applyNumberFormat="1" applyFont="1" applyBorder="1" applyAlignment="1">
      <alignment/>
    </xf>
    <xf numFmtId="179" fontId="1" fillId="0" borderId="15" xfId="42" applyNumberFormat="1" applyFont="1" applyBorder="1" applyAlignment="1">
      <alignment/>
    </xf>
    <xf numFmtId="178" fontId="1" fillId="0" borderId="0" xfId="42" applyNumberFormat="1" applyFont="1" applyBorder="1" applyAlignment="1">
      <alignment/>
    </xf>
    <xf numFmtId="179" fontId="1" fillId="0" borderId="16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179" fontId="0" fillId="0" borderId="0" xfId="42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79" fontId="1" fillId="0" borderId="0" xfId="42" applyNumberFormat="1" applyFont="1" applyAlignment="1">
      <alignment horizontal="right"/>
    </xf>
    <xf numFmtId="179" fontId="1" fillId="0" borderId="0" xfId="42" applyNumberFormat="1" applyFont="1" applyAlignment="1">
      <alignment horizontal="center"/>
    </xf>
    <xf numFmtId="179" fontId="1" fillId="0" borderId="0" xfId="42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center"/>
    </xf>
    <xf numFmtId="179" fontId="1" fillId="0" borderId="17" xfId="42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3" xfId="0" applyFont="1" applyBorder="1" applyAlignment="1">
      <alignment horizontal="center"/>
    </xf>
    <xf numFmtId="179" fontId="2" fillId="0" borderId="14" xfId="42" applyNumberFormat="1" applyFont="1" applyBorder="1" applyAlignment="1">
      <alignment/>
    </xf>
    <xf numFmtId="43" fontId="1" fillId="0" borderId="14" xfId="42" applyNumberFormat="1" applyFont="1" applyBorder="1" applyAlignment="1">
      <alignment/>
    </xf>
    <xf numFmtId="179" fontId="2" fillId="0" borderId="0" xfId="42" applyNumberFormat="1" applyFont="1" applyBorder="1" applyAlignment="1">
      <alignment/>
    </xf>
    <xf numFmtId="0" fontId="0" fillId="0" borderId="16" xfId="0" applyBorder="1" applyAlignment="1">
      <alignment/>
    </xf>
    <xf numFmtId="179" fontId="1" fillId="0" borderId="14" xfId="0" applyNumberFormat="1" applyFont="1" applyBorder="1" applyAlignment="1">
      <alignment/>
    </xf>
    <xf numFmtId="0" fontId="7" fillId="0" borderId="0" xfId="0" applyFont="1" applyAlignment="1">
      <alignment/>
    </xf>
    <xf numFmtId="43" fontId="1" fillId="0" borderId="14" xfId="42" applyFont="1" applyBorder="1" applyAlignment="1">
      <alignment/>
    </xf>
    <xf numFmtId="0" fontId="0" fillId="0" borderId="0" xfId="0" applyBorder="1" applyAlignment="1">
      <alignment/>
    </xf>
    <xf numFmtId="49" fontId="1" fillId="0" borderId="0" xfId="0" applyNumberFormat="1" applyFont="1" applyAlignment="1">
      <alignment horizontal="center"/>
    </xf>
    <xf numFmtId="179" fontId="2" fillId="0" borderId="14" xfId="0" applyNumberFormat="1" applyFont="1" applyBorder="1" applyAlignment="1">
      <alignment/>
    </xf>
    <xf numFmtId="0" fontId="1" fillId="0" borderId="16" xfId="0" applyFont="1" applyBorder="1" applyAlignment="1">
      <alignment/>
    </xf>
    <xf numFmtId="49" fontId="2" fillId="0" borderId="11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5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3" fontId="1" fillId="0" borderId="12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9" fontId="1" fillId="0" borderId="0" xfId="42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179" fontId="1" fillId="0" borderId="0" xfId="42" applyNumberFormat="1" applyFont="1" applyFill="1" applyAlignment="1">
      <alignment/>
    </xf>
    <xf numFmtId="179" fontId="1" fillId="0" borderId="16" xfId="42" applyNumberFormat="1" applyFont="1" applyFill="1" applyBorder="1" applyAlignment="1">
      <alignment/>
    </xf>
    <xf numFmtId="179" fontId="1" fillId="0" borderId="13" xfId="42" applyNumberFormat="1" applyFont="1" applyFill="1" applyBorder="1" applyAlignment="1">
      <alignment/>
    </xf>
    <xf numFmtId="15" fontId="1" fillId="0" borderId="0" xfId="0" applyNumberFormat="1" applyFont="1" applyAlignment="1">
      <alignment/>
    </xf>
    <xf numFmtId="49" fontId="1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17" fontId="1" fillId="0" borderId="0" xfId="0" applyNumberFormat="1" applyFont="1" applyFill="1" applyAlignment="1">
      <alignment horizontal="center"/>
    </xf>
    <xf numFmtId="179" fontId="1" fillId="0" borderId="0" xfId="42" applyNumberFormat="1" applyFont="1" applyFill="1" applyBorder="1" applyAlignment="1">
      <alignment/>
    </xf>
    <xf numFmtId="43" fontId="1" fillId="0" borderId="13" xfId="42" applyFont="1" applyBorder="1" applyAlignment="1">
      <alignment/>
    </xf>
    <xf numFmtId="179" fontId="1" fillId="0" borderId="18" xfId="42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43" fontId="1" fillId="0" borderId="14" xfId="0" applyNumberFormat="1" applyFont="1" applyBorder="1" applyAlignment="1">
      <alignment horizontal="center"/>
    </xf>
    <xf numFmtId="43" fontId="1" fillId="0" borderId="0" xfId="42" applyFont="1" applyBorder="1" applyAlignment="1">
      <alignment/>
    </xf>
    <xf numFmtId="179" fontId="1" fillId="0" borderId="19" xfId="42" applyNumberFormat="1" applyFont="1" applyBorder="1" applyAlignment="1">
      <alignment/>
    </xf>
    <xf numFmtId="179" fontId="1" fillId="0" borderId="20" xfId="42" applyNumberFormat="1" applyFont="1" applyBorder="1" applyAlignment="1">
      <alignment/>
    </xf>
    <xf numFmtId="179" fontId="1" fillId="0" borderId="21" xfId="42" applyNumberFormat="1" applyFont="1" applyBorder="1" applyAlignment="1">
      <alignment/>
    </xf>
    <xf numFmtId="179" fontId="1" fillId="0" borderId="22" xfId="42" applyNumberFormat="1" applyFont="1" applyBorder="1" applyAlignment="1">
      <alignment/>
    </xf>
    <xf numFmtId="179" fontId="1" fillId="0" borderId="23" xfId="42" applyNumberFormat="1" applyFont="1" applyBorder="1" applyAlignment="1">
      <alignment/>
    </xf>
    <xf numFmtId="179" fontId="1" fillId="0" borderId="24" xfId="42" applyNumberFormat="1" applyFont="1" applyBorder="1" applyAlignment="1">
      <alignment/>
    </xf>
    <xf numFmtId="0" fontId="2" fillId="0" borderId="15" xfId="0" applyFont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23" xfId="0" applyBorder="1" applyAlignment="1">
      <alignment/>
    </xf>
    <xf numFmtId="0" fontId="0" fillId="0" borderId="13" xfId="0" applyBorder="1" applyAlignment="1">
      <alignment/>
    </xf>
    <xf numFmtId="0" fontId="0" fillId="0" borderId="24" xfId="0" applyBorder="1" applyAlignment="1">
      <alignment/>
    </xf>
    <xf numFmtId="179" fontId="1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179" fontId="1" fillId="0" borderId="0" xfId="42" applyNumberFormat="1" applyFont="1" applyBorder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3"/>
  <sheetViews>
    <sheetView tabSelected="1" zoomScalePageLayoutView="0" workbookViewId="0" topLeftCell="A1">
      <selection activeCell="B34" sqref="B34"/>
    </sheetView>
  </sheetViews>
  <sheetFormatPr defaultColWidth="9.140625" defaultRowHeight="12.75"/>
  <cols>
    <col min="1" max="1" width="40.28125" style="0" customWidth="1"/>
    <col min="2" max="2" width="15.28125" style="0" customWidth="1"/>
    <col min="3" max="3" width="16.0039062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4</v>
      </c>
      <c r="B1" s="1"/>
      <c r="C1" s="1"/>
      <c r="D1" s="1"/>
      <c r="E1" s="1"/>
    </row>
    <row r="2" spans="1:5" ht="12.75">
      <c r="A2" s="2" t="s">
        <v>385</v>
      </c>
      <c r="B2" s="1"/>
      <c r="C2" s="1"/>
      <c r="D2" s="1"/>
      <c r="E2" s="1"/>
    </row>
    <row r="3" spans="1:5" ht="12.75">
      <c r="A3" s="2" t="s">
        <v>399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1:6" ht="12.75">
      <c r="A5" s="1"/>
      <c r="B5" s="84" t="s">
        <v>381</v>
      </c>
      <c r="C5" s="85"/>
      <c r="E5" s="84" t="s">
        <v>384</v>
      </c>
      <c r="F5" s="85"/>
    </row>
    <row r="6" spans="1:6" ht="12.75">
      <c r="A6" s="1"/>
      <c r="B6" s="46" t="s">
        <v>382</v>
      </c>
      <c r="C6" s="46" t="s">
        <v>383</v>
      </c>
      <c r="E6" s="46" t="s">
        <v>382</v>
      </c>
      <c r="F6" s="46" t="s">
        <v>383</v>
      </c>
    </row>
    <row r="7" spans="1:6" ht="12.75">
      <c r="A7" s="1"/>
      <c r="B7" s="47" t="s">
        <v>3</v>
      </c>
      <c r="C7" s="47" t="s">
        <v>3</v>
      </c>
      <c r="E7" s="47" t="s">
        <v>3</v>
      </c>
      <c r="F7" s="47" t="s">
        <v>3</v>
      </c>
    </row>
    <row r="8" spans="1:6" ht="12.75">
      <c r="A8" s="1"/>
      <c r="B8" s="3"/>
      <c r="C8" s="3"/>
      <c r="E8" s="3"/>
      <c r="F8" s="3"/>
    </row>
    <row r="9" spans="1:8" ht="12.75">
      <c r="A9" s="1" t="s">
        <v>6</v>
      </c>
      <c r="B9" s="10">
        <v>27754</v>
      </c>
      <c r="C9" s="10">
        <v>15644</v>
      </c>
      <c r="E9" s="10">
        <v>75437</v>
      </c>
      <c r="F9" s="10">
        <v>69262</v>
      </c>
      <c r="G9" s="1"/>
      <c r="H9" s="1"/>
    </row>
    <row r="10" spans="1:8" ht="12.75">
      <c r="A10" s="1" t="s">
        <v>117</v>
      </c>
      <c r="B10" s="8">
        <v>-22024</v>
      </c>
      <c r="C10" s="8">
        <v>-13859</v>
      </c>
      <c r="E10" s="8">
        <v>-62899</v>
      </c>
      <c r="F10" s="8">
        <v>-59391</v>
      </c>
      <c r="G10" s="1"/>
      <c r="H10" s="1"/>
    </row>
    <row r="11" spans="1:8" ht="12.75">
      <c r="A11" s="1"/>
      <c r="B11" s="10"/>
      <c r="C11" s="10"/>
      <c r="E11" s="10"/>
      <c r="F11" s="10"/>
      <c r="G11" s="1"/>
      <c r="H11" s="1"/>
    </row>
    <row r="12" spans="1:8" ht="12.75">
      <c r="A12" s="1" t="s">
        <v>251</v>
      </c>
      <c r="B12" s="10">
        <f>SUM(B9:B11)</f>
        <v>5730</v>
      </c>
      <c r="C12" s="10">
        <f>SUM(C9:C11)</f>
        <v>1785</v>
      </c>
      <c r="E12" s="10">
        <f>SUM(E9:E11)</f>
        <v>12538</v>
      </c>
      <c r="F12" s="10">
        <f>SUM(F9:F11)</f>
        <v>9871</v>
      </c>
      <c r="G12" s="1"/>
      <c r="H12" s="1"/>
    </row>
    <row r="13" spans="1:8" ht="12.75">
      <c r="A13" s="1" t="s">
        <v>252</v>
      </c>
      <c r="B13" s="10">
        <v>743</v>
      </c>
      <c r="C13" s="10">
        <v>426</v>
      </c>
      <c r="E13" s="10">
        <v>1490</v>
      </c>
      <c r="F13" s="10">
        <v>1666</v>
      </c>
      <c r="G13" s="1"/>
      <c r="H13" s="1"/>
    </row>
    <row r="14" spans="1:8" ht="12.75">
      <c r="A14" s="1" t="s">
        <v>118</v>
      </c>
      <c r="B14" s="10">
        <v>-774</v>
      </c>
      <c r="C14" s="10">
        <v>-324</v>
      </c>
      <c r="E14" s="10">
        <v>-2548</v>
      </c>
      <c r="F14" s="10">
        <v>-1963</v>
      </c>
      <c r="G14" s="1"/>
      <c r="H14" s="1"/>
    </row>
    <row r="15" spans="1:8" ht="12.75">
      <c r="A15" s="1" t="s">
        <v>119</v>
      </c>
      <c r="B15" s="8">
        <v>-2305</v>
      </c>
      <c r="C15" s="8">
        <v>-2972</v>
      </c>
      <c r="E15" s="8">
        <v>-8243</v>
      </c>
      <c r="F15" s="8">
        <v>-8785</v>
      </c>
      <c r="G15" s="1"/>
      <c r="H15" s="1"/>
    </row>
    <row r="16" spans="1:8" ht="12.75">
      <c r="A16" s="1"/>
      <c r="B16" s="10"/>
      <c r="C16" s="10"/>
      <c r="E16" s="10"/>
      <c r="F16" s="10"/>
      <c r="G16" s="1"/>
      <c r="H16" s="1"/>
    </row>
    <row r="17" spans="1:8" ht="12.75">
      <c r="A17" s="1" t="s">
        <v>253</v>
      </c>
      <c r="B17" s="10">
        <f>SUM(B12:B15)</f>
        <v>3394</v>
      </c>
      <c r="C17" s="10">
        <f>SUM(C12:C15)</f>
        <v>-1085</v>
      </c>
      <c r="E17" s="10">
        <f>SUM(E12:E15)</f>
        <v>3237</v>
      </c>
      <c r="F17" s="10">
        <f>SUM(F12:F15)</f>
        <v>789</v>
      </c>
      <c r="G17" s="1"/>
      <c r="H17" s="1"/>
    </row>
    <row r="18" spans="1:8" ht="12.75">
      <c r="A18" s="1" t="s">
        <v>120</v>
      </c>
      <c r="B18" s="8">
        <v>-133</v>
      </c>
      <c r="C18" s="8">
        <v>-140</v>
      </c>
      <c r="E18" s="8">
        <v>-615</v>
      </c>
      <c r="F18" s="8">
        <v>-686</v>
      </c>
      <c r="G18" s="1"/>
      <c r="H18" s="1"/>
    </row>
    <row r="19" spans="1:8" ht="12.75">
      <c r="A19" s="1"/>
      <c r="B19" s="10"/>
      <c r="C19" s="10"/>
      <c r="E19" s="10"/>
      <c r="F19" s="10"/>
      <c r="G19" s="1"/>
      <c r="H19" s="1"/>
    </row>
    <row r="20" spans="1:8" ht="12.75">
      <c r="A20" s="1" t="s">
        <v>234</v>
      </c>
      <c r="B20" s="7">
        <f>SUM(B17:B18)</f>
        <v>3261</v>
      </c>
      <c r="C20" s="7">
        <f>SUM(C17:C18)</f>
        <v>-1225</v>
      </c>
      <c r="E20" s="7">
        <f>SUM(E17:E18)</f>
        <v>2622</v>
      </c>
      <c r="F20" s="7">
        <f>SUM(F17:F18)</f>
        <v>103</v>
      </c>
      <c r="G20" s="1"/>
      <c r="H20" s="1"/>
    </row>
    <row r="21" spans="1:8" ht="12.75">
      <c r="A21" s="1" t="s">
        <v>121</v>
      </c>
      <c r="B21" s="8">
        <v>-883</v>
      </c>
      <c r="C21" s="8">
        <v>-137</v>
      </c>
      <c r="E21" s="8">
        <v>-827</v>
      </c>
      <c r="F21" s="8">
        <v>-76</v>
      </c>
      <c r="G21" s="1"/>
      <c r="H21" s="1"/>
    </row>
    <row r="22" spans="1:6" ht="12.75">
      <c r="A22" s="40"/>
      <c r="B22" s="38"/>
      <c r="C22" s="38"/>
      <c r="E22" s="38"/>
      <c r="F22" s="38"/>
    </row>
    <row r="23" spans="1:6" ht="13.5" thickBot="1">
      <c r="A23" s="2" t="s">
        <v>116</v>
      </c>
      <c r="B23" s="44">
        <f>+B20+B21</f>
        <v>2378</v>
      </c>
      <c r="C23" s="44">
        <f>+C20+C21</f>
        <v>-1362</v>
      </c>
      <c r="E23" s="44">
        <f>+E20+E21</f>
        <v>1795</v>
      </c>
      <c r="F23" s="44">
        <f>+F20+F21</f>
        <v>27</v>
      </c>
    </row>
    <row r="24" spans="1:6" ht="12.75">
      <c r="A24" s="1"/>
      <c r="B24" s="1"/>
      <c r="C24" s="1"/>
      <c r="E24" s="1"/>
      <c r="F24" s="1"/>
    </row>
    <row r="25" spans="1:6" ht="12.75">
      <c r="A25" s="2" t="s">
        <v>123</v>
      </c>
      <c r="B25" s="1"/>
      <c r="C25" s="1"/>
      <c r="E25" s="1"/>
      <c r="F25" s="1"/>
    </row>
    <row r="26" spans="1:6" ht="12.75">
      <c r="A26" s="1" t="s">
        <v>97</v>
      </c>
      <c r="B26" s="7">
        <f>+B23-B27</f>
        <v>2416</v>
      </c>
      <c r="C26" s="7">
        <v>-1081</v>
      </c>
      <c r="E26" s="7">
        <f>+E23-E27</f>
        <v>1797</v>
      </c>
      <c r="F26" s="7">
        <v>328</v>
      </c>
    </row>
    <row r="27" spans="1:6" ht="12.75">
      <c r="A27" s="1" t="s">
        <v>238</v>
      </c>
      <c r="B27" s="7">
        <v>-38</v>
      </c>
      <c r="C27" s="7">
        <v>-281</v>
      </c>
      <c r="E27" s="7">
        <v>-2</v>
      </c>
      <c r="F27" s="7">
        <v>-301</v>
      </c>
    </row>
    <row r="28" spans="1:6" ht="12.75">
      <c r="A28" s="1"/>
      <c r="B28" s="15"/>
      <c r="C28" s="15"/>
      <c r="E28" s="15"/>
      <c r="F28" s="15"/>
    </row>
    <row r="29" spans="1:6" ht="13.5" thickBot="1">
      <c r="A29" s="2" t="s">
        <v>116</v>
      </c>
      <c r="B29" s="35">
        <f>+B26+B27</f>
        <v>2378</v>
      </c>
      <c r="C29" s="35">
        <f>+C26+C27</f>
        <v>-1362</v>
      </c>
      <c r="E29" s="35">
        <f>+E26+E27</f>
        <v>1795</v>
      </c>
      <c r="F29" s="35">
        <f>+F26+F27</f>
        <v>27</v>
      </c>
    </row>
    <row r="30" spans="1:6" ht="12.75">
      <c r="A30" s="1"/>
      <c r="B30" s="1"/>
      <c r="C30" s="1"/>
      <c r="E30" s="1"/>
      <c r="F30" s="1"/>
    </row>
    <row r="31" spans="1:6" ht="12.75">
      <c r="A31" s="1"/>
      <c r="B31" s="1"/>
      <c r="C31" s="1"/>
      <c r="E31" s="1"/>
      <c r="F31" s="1"/>
    </row>
    <row r="32" spans="1:6" ht="12.75">
      <c r="A32" s="2" t="s">
        <v>124</v>
      </c>
      <c r="B32" s="1"/>
      <c r="C32" s="1"/>
      <c r="E32" s="1"/>
      <c r="F32" s="1"/>
    </row>
    <row r="33" spans="1:6" ht="12.75">
      <c r="A33" s="2" t="s">
        <v>125</v>
      </c>
      <c r="B33" s="1"/>
      <c r="C33" s="1"/>
      <c r="E33" s="1"/>
      <c r="F33" s="1"/>
    </row>
    <row r="34" spans="1:6" ht="13.5" thickBot="1">
      <c r="A34" s="1" t="s">
        <v>225</v>
      </c>
      <c r="B34" s="41">
        <f>+Notes!G288</f>
        <v>2.518581838272853</v>
      </c>
      <c r="C34" s="41">
        <f>+Notes!H288</f>
        <v>-1.1268985791278785</v>
      </c>
      <c r="E34" s="41">
        <f>+Notes!I288</f>
        <v>1.8732994881524492</v>
      </c>
      <c r="F34" s="41">
        <f>+Notes!J288</f>
        <v>0.3419266734079039</v>
      </c>
    </row>
    <row r="35" spans="1:6" ht="12.75">
      <c r="A35" s="1"/>
      <c r="B35" s="1"/>
      <c r="C35" s="1"/>
      <c r="E35" s="1"/>
      <c r="F35" s="1"/>
    </row>
    <row r="36" spans="1:6" ht="13.5" thickBot="1">
      <c r="A36" s="1" t="s">
        <v>237</v>
      </c>
      <c r="B36" s="69">
        <f>+B34</f>
        <v>2.518581838272853</v>
      </c>
      <c r="C36" s="69">
        <f>+C34</f>
        <v>-1.1268985791278785</v>
      </c>
      <c r="E36" s="69">
        <f>+E34</f>
        <v>1.8732994881524492</v>
      </c>
      <c r="F36" s="69">
        <f>+F34</f>
        <v>0.3419266734079039</v>
      </c>
    </row>
    <row r="37" spans="1:6" ht="12.75">
      <c r="A37" s="1"/>
      <c r="B37" s="1"/>
      <c r="C37" s="1"/>
      <c r="E37" s="1"/>
      <c r="F37" s="1"/>
    </row>
    <row r="38" spans="1:6" ht="12.75">
      <c r="A38" s="1" t="s">
        <v>1</v>
      </c>
      <c r="B38" s="1"/>
      <c r="C38" s="1"/>
      <c r="E38" s="1"/>
      <c r="F38" s="1"/>
    </row>
    <row r="39" spans="1:4" ht="12.75">
      <c r="A39" s="1" t="s">
        <v>386</v>
      </c>
      <c r="B39" s="1"/>
      <c r="C39" s="1"/>
      <c r="D39" s="1"/>
    </row>
    <row r="40" spans="1:4" ht="12.75">
      <c r="A40" s="1" t="s">
        <v>387</v>
      </c>
      <c r="B40" s="1"/>
      <c r="C40" s="1"/>
      <c r="D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  <row r="215" spans="1:5" ht="12.75">
      <c r="A215" s="1"/>
      <c r="B215" s="1"/>
      <c r="C215" s="1"/>
      <c r="D215" s="1"/>
      <c r="E215" s="1"/>
    </row>
    <row r="216" spans="1:5" ht="12.75">
      <c r="A216" s="1"/>
      <c r="B216" s="1"/>
      <c r="C216" s="1"/>
      <c r="D216" s="1"/>
      <c r="E216" s="1"/>
    </row>
    <row r="217" spans="1:5" ht="12.75">
      <c r="A217" s="1"/>
      <c r="B217" s="1"/>
      <c r="C217" s="1"/>
      <c r="D217" s="1"/>
      <c r="E217" s="1"/>
    </row>
    <row r="218" spans="1:5" ht="12.75">
      <c r="A218" s="1"/>
      <c r="B218" s="1"/>
      <c r="C218" s="1"/>
      <c r="D218" s="1"/>
      <c r="E218" s="1"/>
    </row>
    <row r="219" spans="1:5" ht="12.75">
      <c r="A219" s="1"/>
      <c r="B219" s="1"/>
      <c r="C219" s="1"/>
      <c r="D219" s="1"/>
      <c r="E219" s="1"/>
    </row>
    <row r="220" spans="1:5" ht="12.75">
      <c r="A220" s="1"/>
      <c r="B220" s="1"/>
      <c r="C220" s="1"/>
      <c r="D220" s="1"/>
      <c r="E220" s="1"/>
    </row>
    <row r="221" spans="1:5" ht="12.75">
      <c r="A221" s="1"/>
      <c r="B221" s="1"/>
      <c r="C221" s="1"/>
      <c r="D221" s="1"/>
      <c r="E221" s="1"/>
    </row>
    <row r="222" spans="1:5" ht="12.75">
      <c r="A222" s="1"/>
      <c r="B222" s="1"/>
      <c r="C222" s="1"/>
      <c r="D222" s="1"/>
      <c r="E222" s="1"/>
    </row>
    <row r="223" spans="1:5" ht="12.75">
      <c r="A223" s="1"/>
      <c r="B223" s="1"/>
      <c r="C223" s="1"/>
      <c r="D223" s="1"/>
      <c r="E223" s="1"/>
    </row>
  </sheetData>
  <sheetProtection/>
  <mergeCells count="2">
    <mergeCell ref="B5:C5"/>
    <mergeCell ref="E5:F5"/>
  </mergeCells>
  <printOptions/>
  <pageMargins left="0.57" right="0.33" top="0.51" bottom="0.32" header="0.5" footer="0.31"/>
  <pageSetup fitToHeight="1" fitToWidth="1" horizontalDpi="300" verticalDpi="3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4"/>
  <sheetViews>
    <sheetView zoomScalePageLayoutView="0" workbookViewId="0" topLeftCell="A13">
      <selection activeCell="A23" sqref="A23"/>
    </sheetView>
  </sheetViews>
  <sheetFormatPr defaultColWidth="9.140625" defaultRowHeight="12.75"/>
  <cols>
    <col min="1" max="1" width="42.8515625" style="0" customWidth="1"/>
    <col min="2" max="2" width="15.28125" style="0" customWidth="1"/>
    <col min="3" max="3" width="16.00390625" style="0" customWidth="1"/>
    <col min="4" max="4" width="5.7109375" style="0" customWidth="1"/>
    <col min="5" max="5" width="13.57421875" style="0" customWidth="1"/>
    <col min="6" max="6" width="12.7109375" style="0" customWidth="1"/>
    <col min="7" max="7" width="5.7109375" style="0" customWidth="1"/>
  </cols>
  <sheetData>
    <row r="1" spans="1:5" ht="12.75">
      <c r="A1" s="2" t="s">
        <v>4</v>
      </c>
      <c r="B1" s="1"/>
      <c r="C1" s="1"/>
      <c r="D1" s="1"/>
      <c r="E1" s="1"/>
    </row>
    <row r="2" spans="1:5" ht="12.75">
      <c r="A2" s="2" t="s">
        <v>390</v>
      </c>
      <c r="B2" s="1"/>
      <c r="C2" s="1"/>
      <c r="D2" s="1"/>
      <c r="E2" s="1"/>
    </row>
    <row r="3" spans="1:5" ht="12.75">
      <c r="A3" s="2" t="s">
        <v>399</v>
      </c>
      <c r="B3" s="1"/>
      <c r="C3" s="1"/>
      <c r="D3" s="1"/>
      <c r="E3" s="1"/>
    </row>
    <row r="4" spans="2:5" ht="12.75">
      <c r="B4" s="1"/>
      <c r="C4" s="1"/>
      <c r="D4" s="1"/>
      <c r="E4" s="1"/>
    </row>
    <row r="5" spans="1:6" ht="12.75">
      <c r="A5" s="1"/>
      <c r="B5" s="84" t="s">
        <v>381</v>
      </c>
      <c r="C5" s="85"/>
      <c r="E5" s="84" t="s">
        <v>384</v>
      </c>
      <c r="F5" s="85"/>
    </row>
    <row r="6" spans="1:6" ht="12.75">
      <c r="A6" s="1"/>
      <c r="B6" s="46" t="s">
        <v>382</v>
      </c>
      <c r="C6" s="46" t="s">
        <v>383</v>
      </c>
      <c r="E6" s="46" t="s">
        <v>382</v>
      </c>
      <c r="F6" s="46" t="s">
        <v>383</v>
      </c>
    </row>
    <row r="7" spans="1:6" ht="12.75">
      <c r="A7" s="1"/>
      <c r="B7" s="47" t="s">
        <v>3</v>
      </c>
      <c r="C7" s="47" t="s">
        <v>3</v>
      </c>
      <c r="E7" s="47" t="s">
        <v>3</v>
      </c>
      <c r="F7" s="47" t="s">
        <v>3</v>
      </c>
    </row>
    <row r="8" spans="1:6" ht="12.75">
      <c r="A8" s="1"/>
      <c r="B8" s="3"/>
      <c r="C8" s="3"/>
      <c r="E8" s="3"/>
      <c r="F8" s="3"/>
    </row>
    <row r="9" spans="1:6" ht="12.75">
      <c r="A9" s="40"/>
      <c r="B9" s="42"/>
      <c r="C9" s="42"/>
      <c r="D9" s="42"/>
      <c r="E9" s="42"/>
      <c r="F9" s="42"/>
    </row>
    <row r="10" spans="1:6" ht="12.75">
      <c r="A10" s="2" t="s">
        <v>116</v>
      </c>
      <c r="B10" s="82">
        <f>+'Income stat'!B23</f>
        <v>2378</v>
      </c>
      <c r="C10" s="82">
        <f>+'Income stat'!C23</f>
        <v>-1362</v>
      </c>
      <c r="D10" s="83"/>
      <c r="E10" s="82">
        <f>+'Income stat'!E23</f>
        <v>1795</v>
      </c>
      <c r="F10" s="82">
        <f>+'Income stat'!F23</f>
        <v>27</v>
      </c>
    </row>
    <row r="11" spans="1:6" ht="12.75">
      <c r="A11" s="1"/>
      <c r="B11" s="1"/>
      <c r="C11" s="1"/>
      <c r="E11" s="1"/>
      <c r="F11" s="1"/>
    </row>
    <row r="12" spans="1:6" ht="12.75">
      <c r="A12" s="2" t="s">
        <v>122</v>
      </c>
      <c r="B12" s="7"/>
      <c r="C12" s="7"/>
      <c r="E12" s="7"/>
      <c r="F12" s="7"/>
    </row>
    <row r="13" spans="1:6" ht="12.75">
      <c r="A13" s="1" t="s">
        <v>409</v>
      </c>
      <c r="B13" s="7"/>
      <c r="C13" s="7"/>
      <c r="E13" s="7"/>
      <c r="F13" s="7"/>
    </row>
    <row r="14" spans="1:6" ht="12.75">
      <c r="A14" s="1" t="s">
        <v>410</v>
      </c>
      <c r="B14" s="7">
        <v>2296</v>
      </c>
      <c r="C14" s="7">
        <v>0</v>
      </c>
      <c r="E14" s="7">
        <v>2296</v>
      </c>
      <c r="F14" s="7">
        <v>0</v>
      </c>
    </row>
    <row r="15" spans="1:6" ht="12.75">
      <c r="A15" s="1" t="s">
        <v>277</v>
      </c>
      <c r="B15" s="7"/>
      <c r="C15" s="7" t="s">
        <v>1</v>
      </c>
      <c r="E15" s="7"/>
      <c r="F15" s="7" t="s">
        <v>1</v>
      </c>
    </row>
    <row r="16" spans="1:6" ht="12.75">
      <c r="A16" s="1" t="s">
        <v>411</v>
      </c>
      <c r="B16" s="7">
        <v>16</v>
      </c>
      <c r="C16" s="7">
        <v>0</v>
      </c>
      <c r="E16" s="7">
        <v>25</v>
      </c>
      <c r="F16" s="7">
        <v>0</v>
      </c>
    </row>
    <row r="17" spans="1:6" ht="12.75">
      <c r="A17" s="1"/>
      <c r="B17" s="45"/>
      <c r="C17" s="45"/>
      <c r="E17" s="45"/>
      <c r="F17" s="45"/>
    </row>
    <row r="18" spans="1:6" ht="13.5" thickBot="1">
      <c r="A18" s="2" t="s">
        <v>235</v>
      </c>
      <c r="B18" s="39">
        <f>SUM(B10:B16)</f>
        <v>4690</v>
      </c>
      <c r="C18" s="39">
        <f>SUM(C10:C16)</f>
        <v>-1362</v>
      </c>
      <c r="E18" s="39">
        <f>SUM(E10:E16)</f>
        <v>4116</v>
      </c>
      <c r="F18" s="39">
        <f>SUM(F10:F16)</f>
        <v>27</v>
      </c>
    </row>
    <row r="19" spans="1:6" ht="12.75">
      <c r="A19" s="1"/>
      <c r="B19" s="1"/>
      <c r="C19" s="1"/>
      <c r="E19" s="1"/>
      <c r="F19" s="1"/>
    </row>
    <row r="20" spans="1:6" ht="12.75">
      <c r="A20" s="1"/>
      <c r="B20" s="1"/>
      <c r="C20" s="1"/>
      <c r="E20" s="1"/>
      <c r="F20" s="1"/>
    </row>
    <row r="21" spans="1:6" ht="12.75">
      <c r="A21" s="2" t="s">
        <v>236</v>
      </c>
      <c r="B21" s="1"/>
      <c r="C21" s="1"/>
      <c r="E21" s="1"/>
      <c r="F21" s="1"/>
    </row>
    <row r="22" spans="1:6" ht="12.75">
      <c r="A22" s="1" t="s">
        <v>97</v>
      </c>
      <c r="B22" s="7">
        <f>+B18-B23</f>
        <v>4728</v>
      </c>
      <c r="C22" s="7">
        <f>+C18-C23</f>
        <v>-1362</v>
      </c>
      <c r="E22" s="7">
        <f>+E18-E23</f>
        <v>4118</v>
      </c>
      <c r="F22" s="7">
        <f>+F18-F23</f>
        <v>27</v>
      </c>
    </row>
    <row r="23" spans="1:6" ht="12.75">
      <c r="A23" s="1" t="s">
        <v>238</v>
      </c>
      <c r="B23" s="7">
        <v>-38</v>
      </c>
      <c r="C23" s="7">
        <v>0</v>
      </c>
      <c r="E23" s="7">
        <v>-2</v>
      </c>
      <c r="F23" s="7">
        <v>0</v>
      </c>
    </row>
    <row r="24" spans="1:6" ht="12.75">
      <c r="A24" s="1"/>
      <c r="B24" s="15"/>
      <c r="C24" s="15"/>
      <c r="E24" s="15"/>
      <c r="F24" s="15"/>
    </row>
    <row r="25" spans="1:6" ht="13.5" thickBot="1">
      <c r="A25" s="2" t="s">
        <v>1</v>
      </c>
      <c r="B25" s="9">
        <f>+B22+B23</f>
        <v>4690</v>
      </c>
      <c r="C25" s="9">
        <f>+C22+C23</f>
        <v>-1362</v>
      </c>
      <c r="D25" s="49"/>
      <c r="E25" s="9">
        <f>+E22+E23</f>
        <v>4116</v>
      </c>
      <c r="F25" s="9">
        <f>+F22+F23</f>
        <v>27</v>
      </c>
    </row>
    <row r="26" spans="1:6" ht="12.75">
      <c r="A26" s="1"/>
      <c r="B26" s="1"/>
      <c r="C26" s="1"/>
      <c r="E26" s="1"/>
      <c r="F26" s="1"/>
    </row>
    <row r="27" spans="1:6" ht="12.75">
      <c r="A27" s="1"/>
      <c r="B27" s="1"/>
      <c r="C27" s="1"/>
      <c r="E27" s="1"/>
      <c r="F27" s="1"/>
    </row>
    <row r="28" spans="1:6" ht="12.75">
      <c r="A28" s="1"/>
      <c r="B28" s="1"/>
      <c r="C28" s="1"/>
      <c r="E28" s="1"/>
      <c r="F28" s="1"/>
    </row>
    <row r="29" spans="1:6" ht="12.75">
      <c r="A29" s="1" t="s">
        <v>1</v>
      </c>
      <c r="B29" s="1"/>
      <c r="C29" s="1"/>
      <c r="E29" s="1"/>
      <c r="F29" s="1"/>
    </row>
    <row r="30" spans="1:4" ht="12.75">
      <c r="A30" s="1" t="s">
        <v>388</v>
      </c>
      <c r="B30" s="1"/>
      <c r="C30" s="1"/>
      <c r="D30" s="1"/>
    </row>
    <row r="31" spans="1:4" ht="12.75">
      <c r="A31" s="1" t="s">
        <v>389</v>
      </c>
      <c r="B31" s="1"/>
      <c r="C31" s="1"/>
      <c r="D31" s="1"/>
    </row>
    <row r="32" spans="1:5" ht="12.75">
      <c r="A32" s="1"/>
      <c r="B32" s="1"/>
      <c r="C32" s="1"/>
      <c r="D32" s="1"/>
      <c r="E32" s="1"/>
    </row>
    <row r="33" spans="1:5" ht="12.75">
      <c r="A33" s="1"/>
      <c r="B33" s="1"/>
      <c r="C33" s="1"/>
      <c r="D33" s="1"/>
      <c r="E33" s="1"/>
    </row>
    <row r="34" spans="1:5" ht="12.75">
      <c r="A34" s="1"/>
      <c r="B34" s="1"/>
      <c r="C34" s="1"/>
      <c r="D34" s="1"/>
      <c r="E34" s="1"/>
    </row>
    <row r="35" spans="1:5" ht="12.75">
      <c r="A35" s="1"/>
      <c r="B35" s="1"/>
      <c r="C35" s="1"/>
      <c r="D35" s="1"/>
      <c r="E35" s="1"/>
    </row>
    <row r="36" spans="1:5" ht="12.75">
      <c r="A36" s="1"/>
      <c r="B36" s="1"/>
      <c r="C36" s="1"/>
      <c r="D36" s="1"/>
      <c r="E36" s="1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39" spans="1:5" ht="12.75">
      <c r="A39" s="1"/>
      <c r="B39" s="1"/>
      <c r="C39" s="1"/>
      <c r="D39" s="1"/>
      <c r="E39" s="1"/>
    </row>
    <row r="40" spans="1:5" ht="12.75">
      <c r="A40" s="1"/>
      <c r="B40" s="1"/>
      <c r="C40" s="1"/>
      <c r="D40" s="1"/>
      <c r="E40" s="1"/>
    </row>
    <row r="41" spans="1:5" ht="12.75">
      <c r="A41" s="1"/>
      <c r="B41" s="1"/>
      <c r="C41" s="1"/>
      <c r="D41" s="1"/>
      <c r="E41" s="1"/>
    </row>
    <row r="42" spans="1:5" ht="12.75">
      <c r="A42" s="1"/>
      <c r="B42" s="1"/>
      <c r="C42" s="1"/>
      <c r="D42" s="1"/>
      <c r="E42" s="1"/>
    </row>
    <row r="43" spans="1:5" ht="12.75">
      <c r="A43" s="1"/>
      <c r="B43" s="1"/>
      <c r="C43" s="1"/>
      <c r="D43" s="1"/>
      <c r="E43" s="1"/>
    </row>
    <row r="44" spans="1:5" ht="12.75">
      <c r="A44" s="1"/>
      <c r="B44" s="1"/>
      <c r="C44" s="1"/>
      <c r="D44" s="1"/>
      <c r="E44" s="1"/>
    </row>
    <row r="45" spans="1:5" ht="12.75">
      <c r="A45" s="1"/>
      <c r="B45" s="1"/>
      <c r="C45" s="1"/>
      <c r="D45" s="1"/>
      <c r="E45" s="1"/>
    </row>
    <row r="46" spans="1:5" ht="12.75">
      <c r="A46" s="1"/>
      <c r="B46" s="1"/>
      <c r="C46" s="1"/>
      <c r="D46" s="1"/>
      <c r="E46" s="1"/>
    </row>
    <row r="47" spans="1:5" ht="12.75">
      <c r="A47" s="1"/>
      <c r="B47" s="1"/>
      <c r="C47" s="1"/>
      <c r="D47" s="1"/>
      <c r="E47" s="1"/>
    </row>
    <row r="48" spans="1:5" ht="12.75">
      <c r="A48" s="1"/>
      <c r="B48" s="1"/>
      <c r="C48" s="1"/>
      <c r="D48" s="1"/>
      <c r="E48" s="1"/>
    </row>
    <row r="49" spans="1:5" ht="12.75">
      <c r="A49" s="1"/>
      <c r="B49" s="1"/>
      <c r="C49" s="1"/>
      <c r="D49" s="1"/>
      <c r="E49" s="1"/>
    </row>
    <row r="50" spans="1:5" ht="12.75">
      <c r="A50" s="1"/>
      <c r="B50" s="1"/>
      <c r="C50" s="1"/>
      <c r="D50" s="1"/>
      <c r="E50" s="1"/>
    </row>
    <row r="51" spans="1:5" ht="12.75">
      <c r="A51" s="1"/>
      <c r="B51" s="1"/>
      <c r="C51" s="1"/>
      <c r="D51" s="1"/>
      <c r="E51" s="1"/>
    </row>
    <row r="52" spans="1:5" ht="12.75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5" ht="12.75">
      <c r="A54" s="1"/>
      <c r="B54" s="1"/>
      <c r="C54" s="1"/>
      <c r="D54" s="1"/>
      <c r="E54" s="1"/>
    </row>
    <row r="55" spans="1:5" ht="12.75">
      <c r="A55" s="1"/>
      <c r="B55" s="1"/>
      <c r="C55" s="1"/>
      <c r="D55" s="1"/>
      <c r="E55" s="1"/>
    </row>
    <row r="56" spans="1:5" ht="12.75">
      <c r="A56" s="1"/>
      <c r="B56" s="1"/>
      <c r="C56" s="1"/>
      <c r="D56" s="1"/>
      <c r="E56" s="1"/>
    </row>
    <row r="57" spans="1:5" ht="12.75">
      <c r="A57" s="1"/>
      <c r="B57" s="1"/>
      <c r="C57" s="1"/>
      <c r="D57" s="1"/>
      <c r="E57" s="1"/>
    </row>
    <row r="58" spans="1:5" ht="12.75">
      <c r="A58" s="1"/>
      <c r="B58" s="1"/>
      <c r="C58" s="1"/>
      <c r="D58" s="1"/>
      <c r="E58" s="1"/>
    </row>
    <row r="59" spans="1:5" ht="12.75">
      <c r="A59" s="1"/>
      <c r="B59" s="1"/>
      <c r="C59" s="1"/>
      <c r="D59" s="1"/>
      <c r="E59" s="1"/>
    </row>
    <row r="60" spans="1:5" ht="12.75">
      <c r="A60" s="1"/>
      <c r="B60" s="1"/>
      <c r="C60" s="1"/>
      <c r="D60" s="1"/>
      <c r="E60" s="1"/>
    </row>
    <row r="61" spans="1:5" ht="12.75">
      <c r="A61" s="1"/>
      <c r="B61" s="1"/>
      <c r="C61" s="1"/>
      <c r="D61" s="1"/>
      <c r="E61" s="1"/>
    </row>
    <row r="62" spans="1:5" ht="12.75">
      <c r="A62" s="1"/>
      <c r="B62" s="1"/>
      <c r="C62" s="1"/>
      <c r="D62" s="1"/>
      <c r="E62" s="1"/>
    </row>
    <row r="63" spans="1:5" ht="12.75">
      <c r="A63" s="1"/>
      <c r="B63" s="1"/>
      <c r="C63" s="1"/>
      <c r="D63" s="1"/>
      <c r="E63" s="1"/>
    </row>
    <row r="64" spans="1:5" ht="12.75">
      <c r="A64" s="1"/>
      <c r="B64" s="1"/>
      <c r="C64" s="1"/>
      <c r="D64" s="1"/>
      <c r="E64" s="1"/>
    </row>
    <row r="65" spans="1:5" ht="12.75">
      <c r="A65" s="1"/>
      <c r="B65" s="1"/>
      <c r="C65" s="1"/>
      <c r="D65" s="1"/>
      <c r="E65" s="1"/>
    </row>
    <row r="66" spans="1:5" ht="12.75">
      <c r="A66" s="1"/>
      <c r="B66" s="1"/>
      <c r="C66" s="1"/>
      <c r="D66" s="1"/>
      <c r="E66" s="1"/>
    </row>
    <row r="67" spans="1:5" ht="12.75">
      <c r="A67" s="1"/>
      <c r="B67" s="1"/>
      <c r="C67" s="1"/>
      <c r="D67" s="1"/>
      <c r="E67" s="1"/>
    </row>
    <row r="68" spans="1:5" ht="12.75">
      <c r="A68" s="1"/>
      <c r="B68" s="1"/>
      <c r="C68" s="1"/>
      <c r="D68" s="1"/>
      <c r="E68" s="1"/>
    </row>
    <row r="69" spans="1:5" ht="12.75">
      <c r="A69" s="1"/>
      <c r="B69" s="1"/>
      <c r="C69" s="1"/>
      <c r="D69" s="1"/>
      <c r="E69" s="1"/>
    </row>
    <row r="70" spans="1:5" ht="12.75">
      <c r="A70" s="1"/>
      <c r="B70" s="1"/>
      <c r="C70" s="1"/>
      <c r="D70" s="1"/>
      <c r="E70" s="1"/>
    </row>
    <row r="71" spans="1:5" ht="12.75">
      <c r="A71" s="1"/>
      <c r="B71" s="1"/>
      <c r="C71" s="1"/>
      <c r="D71" s="1"/>
      <c r="E71" s="1"/>
    </row>
    <row r="72" spans="1:5" ht="12.75">
      <c r="A72" s="1"/>
      <c r="B72" s="1"/>
      <c r="C72" s="1"/>
      <c r="D72" s="1"/>
      <c r="E72" s="1"/>
    </row>
    <row r="73" spans="1:5" ht="12.75">
      <c r="A73" s="1"/>
      <c r="B73" s="1"/>
      <c r="C73" s="1"/>
      <c r="D73" s="1"/>
      <c r="E73" s="1"/>
    </row>
    <row r="74" spans="1:5" ht="12.75">
      <c r="A74" s="1"/>
      <c r="B74" s="1"/>
      <c r="C74" s="1"/>
      <c r="D74" s="1"/>
      <c r="E74" s="1"/>
    </row>
    <row r="75" spans="1:5" ht="12.75">
      <c r="A75" s="1"/>
      <c r="B75" s="1"/>
      <c r="C75" s="1"/>
      <c r="D75" s="1"/>
      <c r="E75" s="1"/>
    </row>
    <row r="76" spans="1:5" ht="12.75">
      <c r="A76" s="1"/>
      <c r="B76" s="1"/>
      <c r="C76" s="1"/>
      <c r="D76" s="1"/>
      <c r="E76" s="1"/>
    </row>
    <row r="77" spans="1:5" ht="12.75">
      <c r="A77" s="1"/>
      <c r="B77" s="1"/>
      <c r="C77" s="1"/>
      <c r="D77" s="1"/>
      <c r="E77" s="1"/>
    </row>
    <row r="78" spans="1:5" ht="12.75">
      <c r="A78" s="1"/>
      <c r="B78" s="1"/>
      <c r="C78" s="1"/>
      <c r="D78" s="1"/>
      <c r="E78" s="1"/>
    </row>
    <row r="79" spans="1:5" ht="12.75">
      <c r="A79" s="1"/>
      <c r="B79" s="1"/>
      <c r="C79" s="1"/>
      <c r="D79" s="1"/>
      <c r="E79" s="1"/>
    </row>
    <row r="80" spans="1:5" ht="12.75">
      <c r="A80" s="1"/>
      <c r="B80" s="1"/>
      <c r="C80" s="1"/>
      <c r="D80" s="1"/>
      <c r="E80" s="1"/>
    </row>
    <row r="81" spans="1:5" ht="12.75">
      <c r="A81" s="1"/>
      <c r="B81" s="1"/>
      <c r="C81" s="1"/>
      <c r="D81" s="1"/>
      <c r="E81" s="1"/>
    </row>
    <row r="82" spans="1:5" ht="12.75">
      <c r="A82" s="1"/>
      <c r="B82" s="1"/>
      <c r="C82" s="1"/>
      <c r="D82" s="1"/>
      <c r="E82" s="1"/>
    </row>
    <row r="83" spans="1:5" ht="12.75">
      <c r="A83" s="1"/>
      <c r="B83" s="1"/>
      <c r="C83" s="1"/>
      <c r="D83" s="1"/>
      <c r="E83" s="1"/>
    </row>
    <row r="84" spans="1:5" ht="12.75">
      <c r="A84" s="1"/>
      <c r="B84" s="1"/>
      <c r="C84" s="1"/>
      <c r="D84" s="1"/>
      <c r="E84" s="1"/>
    </row>
    <row r="85" spans="1:5" ht="12.75">
      <c r="A85" s="1"/>
      <c r="B85" s="1"/>
      <c r="C85" s="1"/>
      <c r="D85" s="1"/>
      <c r="E85" s="1"/>
    </row>
    <row r="86" spans="1:5" ht="12.75">
      <c r="A86" s="1"/>
      <c r="B86" s="1"/>
      <c r="C86" s="1"/>
      <c r="D86" s="1"/>
      <c r="E86" s="1"/>
    </row>
    <row r="87" spans="1:5" ht="12.75">
      <c r="A87" s="1"/>
      <c r="B87" s="1"/>
      <c r="C87" s="1"/>
      <c r="D87" s="1"/>
      <c r="E87" s="1"/>
    </row>
    <row r="88" spans="1:5" ht="12.75">
      <c r="A88" s="1"/>
      <c r="B88" s="1"/>
      <c r="C88" s="1"/>
      <c r="D88" s="1"/>
      <c r="E88" s="1"/>
    </row>
    <row r="89" spans="1:5" ht="12.75">
      <c r="A89" s="1"/>
      <c r="B89" s="1"/>
      <c r="C89" s="1"/>
      <c r="D89" s="1"/>
      <c r="E89" s="1"/>
    </row>
    <row r="90" spans="1:5" ht="12.75">
      <c r="A90" s="1"/>
      <c r="B90" s="1"/>
      <c r="C90" s="1"/>
      <c r="D90" s="1"/>
      <c r="E90" s="1"/>
    </row>
    <row r="91" spans="1:5" ht="12.75">
      <c r="A91" s="1"/>
      <c r="B91" s="1"/>
      <c r="C91" s="1"/>
      <c r="D91" s="1"/>
      <c r="E91" s="1"/>
    </row>
    <row r="92" spans="1:5" ht="12.75">
      <c r="A92" s="1"/>
      <c r="B92" s="1"/>
      <c r="C92" s="1"/>
      <c r="D92" s="1"/>
      <c r="E92" s="1"/>
    </row>
    <row r="93" spans="1:5" ht="12.75">
      <c r="A93" s="1"/>
      <c r="B93" s="1"/>
      <c r="C93" s="1"/>
      <c r="D93" s="1"/>
      <c r="E93" s="1"/>
    </row>
    <row r="94" spans="1:5" ht="12.75">
      <c r="A94" s="1"/>
      <c r="B94" s="1"/>
      <c r="C94" s="1"/>
      <c r="D94" s="1"/>
      <c r="E94" s="1"/>
    </row>
    <row r="95" spans="1:5" ht="12.75">
      <c r="A95" s="1"/>
      <c r="B95" s="1"/>
      <c r="C95" s="1"/>
      <c r="D95" s="1"/>
      <c r="E95" s="1"/>
    </row>
    <row r="96" spans="1:5" ht="12.75">
      <c r="A96" s="1"/>
      <c r="B96" s="1"/>
      <c r="C96" s="1"/>
      <c r="D96" s="1"/>
      <c r="E96" s="1"/>
    </row>
    <row r="97" spans="1:5" ht="12.75">
      <c r="A97" s="1"/>
      <c r="B97" s="1"/>
      <c r="C97" s="1"/>
      <c r="D97" s="1"/>
      <c r="E97" s="1"/>
    </row>
    <row r="98" spans="1:5" ht="12.75">
      <c r="A98" s="1"/>
      <c r="B98" s="1"/>
      <c r="C98" s="1"/>
      <c r="D98" s="1"/>
      <c r="E98" s="1"/>
    </row>
    <row r="99" spans="1:5" ht="12.75">
      <c r="A99" s="1"/>
      <c r="B99" s="1"/>
      <c r="C99" s="1"/>
      <c r="D99" s="1"/>
      <c r="E99" s="1"/>
    </row>
    <row r="100" spans="1:5" ht="12.75">
      <c r="A100" s="1"/>
      <c r="B100" s="1"/>
      <c r="C100" s="1"/>
      <c r="D100" s="1"/>
      <c r="E100" s="1"/>
    </row>
    <row r="101" spans="1:5" ht="12.75">
      <c r="A101" s="1"/>
      <c r="B101" s="1"/>
      <c r="C101" s="1"/>
      <c r="D101" s="1"/>
      <c r="E101" s="1"/>
    </row>
    <row r="102" spans="1:5" ht="12.75">
      <c r="A102" s="1"/>
      <c r="B102" s="1"/>
      <c r="C102" s="1"/>
      <c r="D102" s="1"/>
      <c r="E102" s="1"/>
    </row>
    <row r="103" spans="1:5" ht="12.75">
      <c r="A103" s="1"/>
      <c r="B103" s="1"/>
      <c r="C103" s="1"/>
      <c r="D103" s="1"/>
      <c r="E103" s="1"/>
    </row>
    <row r="104" spans="1:5" ht="12.75">
      <c r="A104" s="1"/>
      <c r="B104" s="1"/>
      <c r="C104" s="1"/>
      <c r="D104" s="1"/>
      <c r="E104" s="1"/>
    </row>
    <row r="105" spans="1:5" ht="12.75">
      <c r="A105" s="1"/>
      <c r="B105" s="1"/>
      <c r="C105" s="1"/>
      <c r="D105" s="1"/>
      <c r="E105" s="1"/>
    </row>
    <row r="106" spans="1:5" ht="12.75">
      <c r="A106" s="1"/>
      <c r="B106" s="1"/>
      <c r="C106" s="1"/>
      <c r="D106" s="1"/>
      <c r="E106" s="1"/>
    </row>
    <row r="107" spans="1:5" ht="12.75">
      <c r="A107" s="1"/>
      <c r="B107" s="1"/>
      <c r="C107" s="1"/>
      <c r="D107" s="1"/>
      <c r="E107" s="1"/>
    </row>
    <row r="108" spans="1:5" ht="12.75">
      <c r="A108" s="1"/>
      <c r="B108" s="1"/>
      <c r="C108" s="1"/>
      <c r="D108" s="1"/>
      <c r="E108" s="1"/>
    </row>
    <row r="109" spans="1:5" ht="12.75">
      <c r="A109" s="1"/>
      <c r="B109" s="1"/>
      <c r="C109" s="1"/>
      <c r="D109" s="1"/>
      <c r="E109" s="1"/>
    </row>
    <row r="110" spans="1:5" ht="12.75">
      <c r="A110" s="1"/>
      <c r="B110" s="1"/>
      <c r="C110" s="1"/>
      <c r="D110" s="1"/>
      <c r="E110" s="1"/>
    </row>
    <row r="111" spans="1:5" ht="12.75">
      <c r="A111" s="1"/>
      <c r="B111" s="1"/>
      <c r="C111" s="1"/>
      <c r="D111" s="1"/>
      <c r="E111" s="1"/>
    </row>
    <row r="112" spans="1:5" ht="12.75">
      <c r="A112" s="1"/>
      <c r="B112" s="1"/>
      <c r="C112" s="1"/>
      <c r="D112" s="1"/>
      <c r="E112" s="1"/>
    </row>
    <row r="113" spans="1:5" ht="12.75">
      <c r="A113" s="1"/>
      <c r="B113" s="1"/>
      <c r="C113" s="1"/>
      <c r="D113" s="1"/>
      <c r="E113" s="1"/>
    </row>
    <row r="114" spans="1:5" ht="12.75">
      <c r="A114" s="1"/>
      <c r="B114" s="1"/>
      <c r="C114" s="1"/>
      <c r="D114" s="1"/>
      <c r="E114" s="1"/>
    </row>
    <row r="115" spans="1:5" ht="12.75">
      <c r="A115" s="1"/>
      <c r="B115" s="1"/>
      <c r="C115" s="1"/>
      <c r="D115" s="1"/>
      <c r="E115" s="1"/>
    </row>
    <row r="116" spans="1:5" ht="12.75">
      <c r="A116" s="1"/>
      <c r="B116" s="1"/>
      <c r="C116" s="1"/>
      <c r="D116" s="1"/>
      <c r="E116" s="1"/>
    </row>
    <row r="117" spans="1:5" ht="12.75">
      <c r="A117" s="1"/>
      <c r="B117" s="1"/>
      <c r="C117" s="1"/>
      <c r="D117" s="1"/>
      <c r="E117" s="1"/>
    </row>
    <row r="118" spans="1:5" ht="12.75">
      <c r="A118" s="1"/>
      <c r="B118" s="1"/>
      <c r="C118" s="1"/>
      <c r="D118" s="1"/>
      <c r="E118" s="1"/>
    </row>
    <row r="119" spans="1:5" ht="12.75">
      <c r="A119" s="1"/>
      <c r="B119" s="1"/>
      <c r="C119" s="1"/>
      <c r="D119" s="1"/>
      <c r="E119" s="1"/>
    </row>
    <row r="120" spans="1:5" ht="12.75">
      <c r="A120" s="1"/>
      <c r="B120" s="1"/>
      <c r="C120" s="1"/>
      <c r="D120" s="1"/>
      <c r="E120" s="1"/>
    </row>
    <row r="121" spans="1:5" ht="12.75">
      <c r="A121" s="1"/>
      <c r="B121" s="1"/>
      <c r="C121" s="1"/>
      <c r="D121" s="1"/>
      <c r="E121" s="1"/>
    </row>
    <row r="122" spans="1:5" ht="12.75">
      <c r="A122" s="1"/>
      <c r="B122" s="1"/>
      <c r="C122" s="1"/>
      <c r="D122" s="1"/>
      <c r="E122" s="1"/>
    </row>
    <row r="123" spans="1:5" ht="12.75">
      <c r="A123" s="1"/>
      <c r="B123" s="1"/>
      <c r="C123" s="1"/>
      <c r="D123" s="1"/>
      <c r="E123" s="1"/>
    </row>
    <row r="124" spans="1:5" ht="12.75">
      <c r="A124" s="1"/>
      <c r="B124" s="1"/>
      <c r="C124" s="1"/>
      <c r="D124" s="1"/>
      <c r="E124" s="1"/>
    </row>
    <row r="125" spans="1:5" ht="12.75">
      <c r="A125" s="1"/>
      <c r="B125" s="1"/>
      <c r="C125" s="1"/>
      <c r="D125" s="1"/>
      <c r="E125" s="1"/>
    </row>
    <row r="126" spans="1:5" ht="12.75">
      <c r="A126" s="1"/>
      <c r="B126" s="1"/>
      <c r="C126" s="1"/>
      <c r="D126" s="1"/>
      <c r="E126" s="1"/>
    </row>
    <row r="127" spans="1:5" ht="12.75">
      <c r="A127" s="1"/>
      <c r="B127" s="1"/>
      <c r="C127" s="1"/>
      <c r="D127" s="1"/>
      <c r="E127" s="1"/>
    </row>
    <row r="128" spans="1:5" ht="12.75">
      <c r="A128" s="1"/>
      <c r="B128" s="1"/>
      <c r="C128" s="1"/>
      <c r="D128" s="1"/>
      <c r="E128" s="1"/>
    </row>
    <row r="129" spans="1:5" ht="12.75">
      <c r="A129" s="1"/>
      <c r="B129" s="1"/>
      <c r="C129" s="1"/>
      <c r="D129" s="1"/>
      <c r="E129" s="1"/>
    </row>
    <row r="130" spans="1:5" ht="12.75">
      <c r="A130" s="1"/>
      <c r="B130" s="1"/>
      <c r="C130" s="1"/>
      <c r="D130" s="1"/>
      <c r="E130" s="1"/>
    </row>
    <row r="131" spans="1:5" ht="12.75">
      <c r="A131" s="1"/>
      <c r="B131" s="1"/>
      <c r="C131" s="1"/>
      <c r="D131" s="1"/>
      <c r="E131" s="1"/>
    </row>
    <row r="132" spans="1:5" ht="12.75">
      <c r="A132" s="1"/>
      <c r="B132" s="1"/>
      <c r="C132" s="1"/>
      <c r="D132" s="1"/>
      <c r="E132" s="1"/>
    </row>
    <row r="133" spans="1:5" ht="12.75">
      <c r="A133" s="1"/>
      <c r="B133" s="1"/>
      <c r="C133" s="1"/>
      <c r="D133" s="1"/>
      <c r="E133" s="1"/>
    </row>
    <row r="134" spans="1:5" ht="12.75">
      <c r="A134" s="1"/>
      <c r="B134" s="1"/>
      <c r="C134" s="1"/>
      <c r="D134" s="1"/>
      <c r="E134" s="1"/>
    </row>
    <row r="135" spans="1:5" ht="12.75">
      <c r="A135" s="1"/>
      <c r="B135" s="1"/>
      <c r="C135" s="1"/>
      <c r="D135" s="1"/>
      <c r="E135" s="1"/>
    </row>
    <row r="136" spans="1:5" ht="12.75">
      <c r="A136" s="1"/>
      <c r="B136" s="1"/>
      <c r="C136" s="1"/>
      <c r="D136" s="1"/>
      <c r="E136" s="1"/>
    </row>
    <row r="137" spans="1:5" ht="12.75">
      <c r="A137" s="1"/>
      <c r="B137" s="1"/>
      <c r="C137" s="1"/>
      <c r="D137" s="1"/>
      <c r="E137" s="1"/>
    </row>
    <row r="138" spans="1:5" ht="12.75">
      <c r="A138" s="1"/>
      <c r="B138" s="1"/>
      <c r="C138" s="1"/>
      <c r="D138" s="1"/>
      <c r="E138" s="1"/>
    </row>
    <row r="139" spans="1:5" ht="12.75">
      <c r="A139" s="1"/>
      <c r="B139" s="1"/>
      <c r="C139" s="1"/>
      <c r="D139" s="1"/>
      <c r="E139" s="1"/>
    </row>
    <row r="140" spans="1:5" ht="12.75">
      <c r="A140" s="1"/>
      <c r="B140" s="1"/>
      <c r="C140" s="1"/>
      <c r="D140" s="1"/>
      <c r="E140" s="1"/>
    </row>
    <row r="141" spans="1:5" ht="12.75">
      <c r="A141" s="1"/>
      <c r="B141" s="1"/>
      <c r="C141" s="1"/>
      <c r="D141" s="1"/>
      <c r="E141" s="1"/>
    </row>
    <row r="142" spans="1:5" ht="12.75">
      <c r="A142" s="1"/>
      <c r="B142" s="1"/>
      <c r="C142" s="1"/>
      <c r="D142" s="1"/>
      <c r="E142" s="1"/>
    </row>
    <row r="143" spans="1:5" ht="12.75">
      <c r="A143" s="1"/>
      <c r="B143" s="1"/>
      <c r="C143" s="1"/>
      <c r="D143" s="1"/>
      <c r="E143" s="1"/>
    </row>
    <row r="144" spans="1:5" ht="12.75">
      <c r="A144" s="1"/>
      <c r="B144" s="1"/>
      <c r="C144" s="1"/>
      <c r="D144" s="1"/>
      <c r="E144" s="1"/>
    </row>
    <row r="145" spans="1:5" ht="12.75">
      <c r="A145" s="1"/>
      <c r="B145" s="1"/>
      <c r="C145" s="1"/>
      <c r="D145" s="1"/>
      <c r="E145" s="1"/>
    </row>
    <row r="146" spans="1:5" ht="12.75">
      <c r="A146" s="1"/>
      <c r="B146" s="1"/>
      <c r="C146" s="1"/>
      <c r="D146" s="1"/>
      <c r="E146" s="1"/>
    </row>
    <row r="147" spans="1:5" ht="12.75">
      <c r="A147" s="1"/>
      <c r="B147" s="1"/>
      <c r="C147" s="1"/>
      <c r="D147" s="1"/>
      <c r="E147" s="1"/>
    </row>
    <row r="148" spans="1:5" ht="12.75">
      <c r="A148" s="1"/>
      <c r="B148" s="1"/>
      <c r="C148" s="1"/>
      <c r="D148" s="1"/>
      <c r="E148" s="1"/>
    </row>
    <row r="149" spans="1:5" ht="12.75">
      <c r="A149" s="1"/>
      <c r="B149" s="1"/>
      <c r="C149" s="1"/>
      <c r="D149" s="1"/>
      <c r="E149" s="1"/>
    </row>
    <row r="150" spans="1:5" ht="12.75">
      <c r="A150" s="1"/>
      <c r="B150" s="1"/>
      <c r="C150" s="1"/>
      <c r="D150" s="1"/>
      <c r="E150" s="1"/>
    </row>
    <row r="151" spans="1:5" ht="12.75">
      <c r="A151" s="1"/>
      <c r="B151" s="1"/>
      <c r="C151" s="1"/>
      <c r="D151" s="1"/>
      <c r="E151" s="1"/>
    </row>
    <row r="152" spans="1:5" ht="12.75">
      <c r="A152" s="1"/>
      <c r="B152" s="1"/>
      <c r="C152" s="1"/>
      <c r="D152" s="1"/>
      <c r="E152" s="1"/>
    </row>
    <row r="153" spans="1:5" ht="12.75">
      <c r="A153" s="1"/>
      <c r="B153" s="1"/>
      <c r="C153" s="1"/>
      <c r="D153" s="1"/>
      <c r="E153" s="1"/>
    </row>
    <row r="154" spans="1:5" ht="12.75">
      <c r="A154" s="1"/>
      <c r="B154" s="1"/>
      <c r="C154" s="1"/>
      <c r="D154" s="1"/>
      <c r="E154" s="1"/>
    </row>
    <row r="155" spans="1:5" ht="12.75">
      <c r="A155" s="1"/>
      <c r="B155" s="1"/>
      <c r="C155" s="1"/>
      <c r="D155" s="1"/>
      <c r="E155" s="1"/>
    </row>
    <row r="156" spans="1:5" ht="12.75">
      <c r="A156" s="1"/>
      <c r="B156" s="1"/>
      <c r="C156" s="1"/>
      <c r="D156" s="1"/>
      <c r="E156" s="1"/>
    </row>
    <row r="157" spans="1:5" ht="12.75">
      <c r="A157" s="1"/>
      <c r="B157" s="1"/>
      <c r="C157" s="1"/>
      <c r="D157" s="1"/>
      <c r="E157" s="1"/>
    </row>
    <row r="158" spans="1:5" ht="12.75">
      <c r="A158" s="1"/>
      <c r="B158" s="1"/>
      <c r="C158" s="1"/>
      <c r="D158" s="1"/>
      <c r="E158" s="1"/>
    </row>
    <row r="159" spans="1:5" ht="12.75">
      <c r="A159" s="1"/>
      <c r="B159" s="1"/>
      <c r="C159" s="1"/>
      <c r="D159" s="1"/>
      <c r="E159" s="1"/>
    </row>
    <row r="160" spans="1:5" ht="12.75">
      <c r="A160" s="1"/>
      <c r="B160" s="1"/>
      <c r="C160" s="1"/>
      <c r="D160" s="1"/>
      <c r="E160" s="1"/>
    </row>
    <row r="161" spans="1:5" ht="12.75">
      <c r="A161" s="1"/>
      <c r="B161" s="1"/>
      <c r="C161" s="1"/>
      <c r="D161" s="1"/>
      <c r="E161" s="1"/>
    </row>
    <row r="162" spans="1:5" ht="12.75">
      <c r="A162" s="1"/>
      <c r="B162" s="1"/>
      <c r="C162" s="1"/>
      <c r="D162" s="1"/>
      <c r="E162" s="1"/>
    </row>
    <row r="163" spans="1:5" ht="12.75">
      <c r="A163" s="1"/>
      <c r="B163" s="1"/>
      <c r="C163" s="1"/>
      <c r="D163" s="1"/>
      <c r="E163" s="1"/>
    </row>
    <row r="164" spans="1:5" ht="12.75">
      <c r="A164" s="1"/>
      <c r="B164" s="1"/>
      <c r="C164" s="1"/>
      <c r="D164" s="1"/>
      <c r="E164" s="1"/>
    </row>
    <row r="165" spans="1:5" ht="12.75">
      <c r="A165" s="1"/>
      <c r="B165" s="1"/>
      <c r="C165" s="1"/>
      <c r="D165" s="1"/>
      <c r="E165" s="1"/>
    </row>
    <row r="166" spans="1:5" ht="12.75">
      <c r="A166" s="1"/>
      <c r="B166" s="1"/>
      <c r="C166" s="1"/>
      <c r="D166" s="1"/>
      <c r="E166" s="1"/>
    </row>
    <row r="167" spans="1:5" ht="12.75">
      <c r="A167" s="1"/>
      <c r="B167" s="1"/>
      <c r="C167" s="1"/>
      <c r="D167" s="1"/>
      <c r="E167" s="1"/>
    </row>
    <row r="168" spans="1:5" ht="12.75">
      <c r="A168" s="1"/>
      <c r="B168" s="1"/>
      <c r="C168" s="1"/>
      <c r="D168" s="1"/>
      <c r="E168" s="1"/>
    </row>
    <row r="169" spans="1:5" ht="12.75">
      <c r="A169" s="1"/>
      <c r="B169" s="1"/>
      <c r="C169" s="1"/>
      <c r="D169" s="1"/>
      <c r="E169" s="1"/>
    </row>
    <row r="170" spans="1:5" ht="12.75">
      <c r="A170" s="1"/>
      <c r="B170" s="1"/>
      <c r="C170" s="1"/>
      <c r="D170" s="1"/>
      <c r="E170" s="1"/>
    </row>
    <row r="171" spans="1:5" ht="12.75">
      <c r="A171" s="1"/>
      <c r="B171" s="1"/>
      <c r="C171" s="1"/>
      <c r="D171" s="1"/>
      <c r="E171" s="1"/>
    </row>
    <row r="172" spans="1:5" ht="12.75">
      <c r="A172" s="1"/>
      <c r="B172" s="1"/>
      <c r="C172" s="1"/>
      <c r="D172" s="1"/>
      <c r="E172" s="1"/>
    </row>
    <row r="173" spans="1:5" ht="12.75">
      <c r="A173" s="1"/>
      <c r="B173" s="1"/>
      <c r="C173" s="1"/>
      <c r="D173" s="1"/>
      <c r="E173" s="1"/>
    </row>
    <row r="174" spans="1:5" ht="12.75">
      <c r="A174" s="1"/>
      <c r="B174" s="1"/>
      <c r="C174" s="1"/>
      <c r="D174" s="1"/>
      <c r="E174" s="1"/>
    </row>
    <row r="175" spans="1:5" ht="12.75">
      <c r="A175" s="1"/>
      <c r="B175" s="1"/>
      <c r="C175" s="1"/>
      <c r="D175" s="1"/>
      <c r="E175" s="1"/>
    </row>
    <row r="176" spans="1:5" ht="12.75">
      <c r="A176" s="1"/>
      <c r="B176" s="1"/>
      <c r="C176" s="1"/>
      <c r="D176" s="1"/>
      <c r="E176" s="1"/>
    </row>
    <row r="177" spans="1:5" ht="12.75">
      <c r="A177" s="1"/>
      <c r="B177" s="1"/>
      <c r="C177" s="1"/>
      <c r="D177" s="1"/>
      <c r="E177" s="1"/>
    </row>
    <row r="178" spans="1:5" ht="12.75">
      <c r="A178" s="1"/>
      <c r="B178" s="1"/>
      <c r="C178" s="1"/>
      <c r="D178" s="1"/>
      <c r="E178" s="1"/>
    </row>
    <row r="179" spans="1:5" ht="12.75">
      <c r="A179" s="1"/>
      <c r="B179" s="1"/>
      <c r="C179" s="1"/>
      <c r="D179" s="1"/>
      <c r="E179" s="1"/>
    </row>
    <row r="180" spans="1:5" ht="12.75">
      <c r="A180" s="1"/>
      <c r="B180" s="1"/>
      <c r="C180" s="1"/>
      <c r="D180" s="1"/>
      <c r="E180" s="1"/>
    </row>
    <row r="181" spans="1:5" ht="12.75">
      <c r="A181" s="1"/>
      <c r="B181" s="1"/>
      <c r="C181" s="1"/>
      <c r="D181" s="1"/>
      <c r="E181" s="1"/>
    </row>
    <row r="182" spans="1:5" ht="12.75">
      <c r="A182" s="1"/>
      <c r="B182" s="1"/>
      <c r="C182" s="1"/>
      <c r="D182" s="1"/>
      <c r="E182" s="1"/>
    </row>
    <row r="183" spans="1:5" ht="12.75">
      <c r="A183" s="1"/>
      <c r="B183" s="1"/>
      <c r="C183" s="1"/>
      <c r="D183" s="1"/>
      <c r="E183" s="1"/>
    </row>
    <row r="184" spans="1:5" ht="12.75">
      <c r="A184" s="1"/>
      <c r="B184" s="1"/>
      <c r="C184" s="1"/>
      <c r="D184" s="1"/>
      <c r="E184" s="1"/>
    </row>
    <row r="185" spans="1:5" ht="12.75">
      <c r="A185" s="1"/>
      <c r="B185" s="1"/>
      <c r="C185" s="1"/>
      <c r="D185" s="1"/>
      <c r="E185" s="1"/>
    </row>
    <row r="186" spans="1:5" ht="12.75">
      <c r="A186" s="1"/>
      <c r="B186" s="1"/>
      <c r="C186" s="1"/>
      <c r="D186" s="1"/>
      <c r="E186" s="1"/>
    </row>
    <row r="187" spans="1:5" ht="12.75">
      <c r="A187" s="1"/>
      <c r="B187" s="1"/>
      <c r="C187" s="1"/>
      <c r="D187" s="1"/>
      <c r="E187" s="1"/>
    </row>
    <row r="188" spans="1:5" ht="12.75">
      <c r="A188" s="1"/>
      <c r="B188" s="1"/>
      <c r="C188" s="1"/>
      <c r="D188" s="1"/>
      <c r="E188" s="1"/>
    </row>
    <row r="189" spans="1:5" ht="12.75">
      <c r="A189" s="1"/>
      <c r="B189" s="1"/>
      <c r="C189" s="1"/>
      <c r="D189" s="1"/>
      <c r="E189" s="1"/>
    </row>
    <row r="190" spans="1:5" ht="12.75">
      <c r="A190" s="1"/>
      <c r="B190" s="1"/>
      <c r="C190" s="1"/>
      <c r="D190" s="1"/>
      <c r="E190" s="1"/>
    </row>
    <row r="191" spans="1:5" ht="12.75">
      <c r="A191" s="1"/>
      <c r="B191" s="1"/>
      <c r="C191" s="1"/>
      <c r="D191" s="1"/>
      <c r="E191" s="1"/>
    </row>
    <row r="192" spans="1:5" ht="12.75">
      <c r="A192" s="1"/>
      <c r="B192" s="1"/>
      <c r="C192" s="1"/>
      <c r="D192" s="1"/>
      <c r="E192" s="1"/>
    </row>
    <row r="193" spans="1:5" ht="12.75">
      <c r="A193" s="1"/>
      <c r="B193" s="1"/>
      <c r="C193" s="1"/>
      <c r="D193" s="1"/>
      <c r="E193" s="1"/>
    </row>
    <row r="194" spans="1:5" ht="12.75">
      <c r="A194" s="1"/>
      <c r="B194" s="1"/>
      <c r="C194" s="1"/>
      <c r="D194" s="1"/>
      <c r="E194" s="1"/>
    </row>
    <row r="195" spans="1:5" ht="12.75">
      <c r="A195" s="1"/>
      <c r="B195" s="1"/>
      <c r="C195" s="1"/>
      <c r="D195" s="1"/>
      <c r="E195" s="1"/>
    </row>
    <row r="196" spans="1:5" ht="12.75">
      <c r="A196" s="1"/>
      <c r="B196" s="1"/>
      <c r="C196" s="1"/>
      <c r="D196" s="1"/>
      <c r="E196" s="1"/>
    </row>
    <row r="197" spans="1:5" ht="12.75">
      <c r="A197" s="1"/>
      <c r="B197" s="1"/>
      <c r="C197" s="1"/>
      <c r="D197" s="1"/>
      <c r="E197" s="1"/>
    </row>
    <row r="198" spans="1:5" ht="12.75">
      <c r="A198" s="1"/>
      <c r="B198" s="1"/>
      <c r="C198" s="1"/>
      <c r="D198" s="1"/>
      <c r="E198" s="1"/>
    </row>
    <row r="199" spans="1:5" ht="12.75">
      <c r="A199" s="1"/>
      <c r="B199" s="1"/>
      <c r="C199" s="1"/>
      <c r="D199" s="1"/>
      <c r="E199" s="1"/>
    </row>
    <row r="200" spans="1:5" ht="12.75">
      <c r="A200" s="1"/>
      <c r="B200" s="1"/>
      <c r="C200" s="1"/>
      <c r="D200" s="1"/>
      <c r="E200" s="1"/>
    </row>
    <row r="201" spans="1:5" ht="12.75">
      <c r="A201" s="1"/>
      <c r="B201" s="1"/>
      <c r="C201" s="1"/>
      <c r="D201" s="1"/>
      <c r="E201" s="1"/>
    </row>
    <row r="202" spans="1:5" ht="12.75">
      <c r="A202" s="1"/>
      <c r="B202" s="1"/>
      <c r="C202" s="1"/>
      <c r="D202" s="1"/>
      <c r="E202" s="1"/>
    </row>
    <row r="203" spans="1:5" ht="12.75">
      <c r="A203" s="1"/>
      <c r="B203" s="1"/>
      <c r="C203" s="1"/>
      <c r="D203" s="1"/>
      <c r="E203" s="1"/>
    </row>
    <row r="204" spans="1:5" ht="12.75">
      <c r="A204" s="1"/>
      <c r="B204" s="1"/>
      <c r="C204" s="1"/>
      <c r="D204" s="1"/>
      <c r="E204" s="1"/>
    </row>
    <row r="205" spans="1:5" ht="12.75">
      <c r="A205" s="1"/>
      <c r="B205" s="1"/>
      <c r="C205" s="1"/>
      <c r="D205" s="1"/>
      <c r="E205" s="1"/>
    </row>
    <row r="206" spans="1:5" ht="12.75">
      <c r="A206" s="1"/>
      <c r="B206" s="1"/>
      <c r="C206" s="1"/>
      <c r="D206" s="1"/>
      <c r="E206" s="1"/>
    </row>
    <row r="207" spans="1:5" ht="12.75">
      <c r="A207" s="1"/>
      <c r="B207" s="1"/>
      <c r="C207" s="1"/>
      <c r="D207" s="1"/>
      <c r="E207" s="1"/>
    </row>
    <row r="208" spans="1:5" ht="12.75">
      <c r="A208" s="1"/>
      <c r="B208" s="1"/>
      <c r="C208" s="1"/>
      <c r="D208" s="1"/>
      <c r="E208" s="1"/>
    </row>
    <row r="209" spans="1:5" ht="12.75">
      <c r="A209" s="1"/>
      <c r="B209" s="1"/>
      <c r="C209" s="1"/>
      <c r="D209" s="1"/>
      <c r="E209" s="1"/>
    </row>
    <row r="210" spans="1:5" ht="12.75">
      <c r="A210" s="1"/>
      <c r="B210" s="1"/>
      <c r="C210" s="1"/>
      <c r="D210" s="1"/>
      <c r="E210" s="1"/>
    </row>
    <row r="211" spans="1:5" ht="12.75">
      <c r="A211" s="1"/>
      <c r="B211" s="1"/>
      <c r="C211" s="1"/>
      <c r="D211" s="1"/>
      <c r="E211" s="1"/>
    </row>
    <row r="212" spans="1:5" ht="12.75">
      <c r="A212" s="1"/>
      <c r="B212" s="1"/>
      <c r="C212" s="1"/>
      <c r="D212" s="1"/>
      <c r="E212" s="1"/>
    </row>
    <row r="213" spans="1:5" ht="12.75">
      <c r="A213" s="1"/>
      <c r="B213" s="1"/>
      <c r="C213" s="1"/>
      <c r="D213" s="1"/>
      <c r="E213" s="1"/>
    </row>
    <row r="214" spans="1:5" ht="12.75">
      <c r="A214" s="1"/>
      <c r="B214" s="1"/>
      <c r="C214" s="1"/>
      <c r="D214" s="1"/>
      <c r="E214" s="1"/>
    </row>
  </sheetData>
  <sheetProtection/>
  <mergeCells count="2">
    <mergeCell ref="E5:F5"/>
    <mergeCell ref="B5:C5"/>
  </mergeCells>
  <printOptions/>
  <pageMargins left="0.57" right="0.33" top="0.51" bottom="0.32" header="0.5" footer="0.31"/>
  <pageSetup fitToHeight="1" fitToWidth="1" horizontalDpi="300" verticalDpi="300" orientation="portrait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2"/>
  <sheetViews>
    <sheetView zoomScalePageLayoutView="0" workbookViewId="0" topLeftCell="A34">
      <selection activeCell="G9" sqref="G9"/>
    </sheetView>
  </sheetViews>
  <sheetFormatPr defaultColWidth="9.140625" defaultRowHeight="12.75"/>
  <cols>
    <col min="5" max="5" width="12.7109375" style="0" customWidth="1"/>
    <col min="6" max="6" width="13.7109375" style="0" customWidth="1"/>
    <col min="7" max="7" width="8.57421875" style="0" customWidth="1"/>
    <col min="8" max="8" width="13.7109375" style="0" customWidth="1"/>
    <col min="9" max="9" width="5.28125" style="0" customWidth="1"/>
  </cols>
  <sheetData>
    <row r="1" spans="1:9" ht="12.75">
      <c r="A1" s="2" t="s">
        <v>4</v>
      </c>
      <c r="B1" s="1"/>
      <c r="C1" s="1"/>
      <c r="D1" s="1"/>
      <c r="E1" s="1"/>
      <c r="F1" s="1"/>
      <c r="G1" s="1"/>
      <c r="H1" s="1"/>
      <c r="I1" s="1"/>
    </row>
    <row r="2" spans="1:9" ht="12.75">
      <c r="A2" s="2" t="s">
        <v>126</v>
      </c>
      <c r="B2" s="1"/>
      <c r="C2" s="1"/>
      <c r="D2" s="1"/>
      <c r="E2" s="1"/>
      <c r="F2" s="1"/>
      <c r="G2" s="1"/>
      <c r="H2" s="1"/>
      <c r="I2" s="1"/>
    </row>
    <row r="3" spans="1:9" ht="12.75">
      <c r="A3" s="2" t="s">
        <v>391</v>
      </c>
      <c r="B3" s="1"/>
      <c r="C3" s="1"/>
      <c r="D3" s="1"/>
      <c r="E3" s="1"/>
      <c r="F3" s="1"/>
      <c r="G3" s="1"/>
      <c r="H3" s="1"/>
      <c r="I3" s="1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6:8" ht="12.75">
      <c r="F5" s="61" t="s">
        <v>398</v>
      </c>
      <c r="G5" s="3"/>
      <c r="H5" s="61" t="s">
        <v>398</v>
      </c>
    </row>
    <row r="6" spans="6:8" ht="12.75">
      <c r="F6" s="61" t="s">
        <v>382</v>
      </c>
      <c r="G6" s="3"/>
      <c r="H6" s="61" t="s">
        <v>383</v>
      </c>
    </row>
    <row r="7" spans="6:8" ht="12.75">
      <c r="F7" s="3" t="s">
        <v>185</v>
      </c>
      <c r="G7" s="42"/>
      <c r="H7" s="61" t="s">
        <v>186</v>
      </c>
    </row>
    <row r="8" spans="6:8" ht="12.75">
      <c r="F8" s="3" t="s">
        <v>3</v>
      </c>
      <c r="G8" s="3"/>
      <c r="H8" s="3" t="s">
        <v>3</v>
      </c>
    </row>
    <row r="9" spans="1:8" ht="12.75">
      <c r="A9" s="2" t="s">
        <v>83</v>
      </c>
      <c r="B9" s="1"/>
      <c r="C9" s="1"/>
      <c r="D9" s="1"/>
      <c r="E9" s="1"/>
      <c r="F9" s="27"/>
      <c r="G9" s="3"/>
      <c r="H9" s="27"/>
    </row>
    <row r="10" spans="1:8" ht="12.75">
      <c r="A10" s="2" t="s">
        <v>90</v>
      </c>
      <c r="B10" s="1"/>
      <c r="C10" s="1"/>
      <c r="D10" s="1"/>
      <c r="E10" s="1"/>
      <c r="F10" s="34"/>
      <c r="G10" s="3"/>
      <c r="H10" s="34"/>
    </row>
    <row r="11" spans="1:8" ht="12.75">
      <c r="A11" s="1" t="s">
        <v>202</v>
      </c>
      <c r="B11" s="1"/>
      <c r="C11" s="1"/>
      <c r="D11" s="1"/>
      <c r="E11" s="1"/>
      <c r="F11" s="5">
        <v>23141</v>
      </c>
      <c r="G11" s="7"/>
      <c r="H11" s="5">
        <v>21142</v>
      </c>
    </row>
    <row r="12" spans="1:8" ht="12.75">
      <c r="A12" s="1" t="s">
        <v>13</v>
      </c>
      <c r="B12" s="1"/>
      <c r="C12" s="1"/>
      <c r="D12" s="1"/>
      <c r="E12" s="1"/>
      <c r="F12" s="5">
        <v>191</v>
      </c>
      <c r="G12" s="7"/>
      <c r="H12" s="5">
        <v>197</v>
      </c>
    </row>
    <row r="13" spans="1:8" ht="12.75">
      <c r="A13" s="1" t="s">
        <v>14</v>
      </c>
      <c r="B13" s="1"/>
      <c r="C13" s="1"/>
      <c r="D13" s="1"/>
      <c r="E13" s="1"/>
      <c r="F13" s="5">
        <v>552</v>
      </c>
      <c r="G13" s="7"/>
      <c r="H13" s="5">
        <v>552</v>
      </c>
    </row>
    <row r="14" spans="1:8" ht="12.75">
      <c r="A14" s="1" t="s">
        <v>239</v>
      </c>
      <c r="B14" s="1"/>
      <c r="C14" s="1"/>
      <c r="D14" s="1"/>
      <c r="E14" s="1"/>
      <c r="F14" s="5">
        <v>446</v>
      </c>
      <c r="G14" s="7"/>
      <c r="H14" s="5">
        <v>325</v>
      </c>
    </row>
    <row r="15" spans="1:8" ht="12.75">
      <c r="A15" s="1" t="s">
        <v>392</v>
      </c>
      <c r="B15" s="1"/>
      <c r="C15" s="1"/>
      <c r="D15" s="1"/>
      <c r="E15" s="1"/>
      <c r="F15" s="13">
        <f>SUM(F11:F14)</f>
        <v>24330</v>
      </c>
      <c r="G15" s="10"/>
      <c r="H15" s="13">
        <f>SUM(H11:H14)</f>
        <v>22216</v>
      </c>
    </row>
    <row r="16" spans="1:8" ht="12.75">
      <c r="A16" s="1"/>
      <c r="B16" s="1"/>
      <c r="C16" s="1"/>
      <c r="D16" s="1"/>
      <c r="E16" s="1"/>
      <c r="F16" s="7"/>
      <c r="G16" s="10"/>
      <c r="H16" s="7"/>
    </row>
    <row r="17" spans="1:8" ht="12.75">
      <c r="A17" s="2" t="s">
        <v>89</v>
      </c>
      <c r="B17" s="1"/>
      <c r="C17" s="1"/>
      <c r="D17" s="1"/>
      <c r="E17" s="1"/>
      <c r="F17" s="7"/>
      <c r="G17" s="10"/>
      <c r="H17" s="7"/>
    </row>
    <row r="18" spans="1:8" ht="12.75">
      <c r="A18" s="1" t="s">
        <v>5</v>
      </c>
      <c r="B18" s="1"/>
      <c r="D18" s="1"/>
      <c r="E18" s="1"/>
      <c r="F18" s="12">
        <v>40147</v>
      </c>
      <c r="G18" s="10"/>
      <c r="H18" s="12">
        <v>38227</v>
      </c>
    </row>
    <row r="19" spans="1:8" ht="12.75">
      <c r="A19" s="1" t="s">
        <v>203</v>
      </c>
      <c r="B19" s="1"/>
      <c r="D19" s="1"/>
      <c r="E19" s="1"/>
      <c r="F19" s="5">
        <v>16211</v>
      </c>
      <c r="G19" s="10" t="s">
        <v>1</v>
      </c>
      <c r="H19" s="5">
        <v>12993</v>
      </c>
    </row>
    <row r="20" spans="1:8" ht="12.75">
      <c r="A20" s="1" t="s">
        <v>197</v>
      </c>
      <c r="B20" s="1"/>
      <c r="D20" s="1"/>
      <c r="E20" s="1"/>
      <c r="F20" s="5">
        <v>404</v>
      </c>
      <c r="G20" s="10"/>
      <c r="H20" s="5">
        <v>119</v>
      </c>
    </row>
    <row r="21" spans="1:8" ht="12.75">
      <c r="A21" s="1" t="s">
        <v>191</v>
      </c>
      <c r="B21" s="1"/>
      <c r="D21" s="1"/>
      <c r="E21" s="1"/>
      <c r="F21" s="6">
        <v>4011</v>
      </c>
      <c r="G21" s="10"/>
      <c r="H21" s="6">
        <v>3269</v>
      </c>
    </row>
    <row r="22" spans="1:8" ht="12.75">
      <c r="A22" s="1" t="s">
        <v>394</v>
      </c>
      <c r="B22" s="1"/>
      <c r="C22" s="1"/>
      <c r="D22" s="1"/>
      <c r="E22" s="1"/>
      <c r="F22" s="13">
        <f>SUM(F18:F21)</f>
        <v>60773</v>
      </c>
      <c r="G22" s="10"/>
      <c r="H22" s="13">
        <f>SUM(H18:H21)</f>
        <v>54608</v>
      </c>
    </row>
    <row r="23" spans="2:8" ht="12.75">
      <c r="B23" s="1"/>
      <c r="C23" s="1"/>
      <c r="D23" s="1"/>
      <c r="E23" s="1"/>
      <c r="F23" s="10"/>
      <c r="G23" s="10"/>
      <c r="H23" s="10"/>
    </row>
    <row r="24" spans="1:8" ht="12.75">
      <c r="A24" s="1"/>
      <c r="B24" s="1"/>
      <c r="C24" s="1"/>
      <c r="D24" s="1"/>
      <c r="E24" s="1"/>
      <c r="F24" s="15"/>
      <c r="G24" s="10"/>
      <c r="H24" s="15"/>
    </row>
    <row r="25" spans="1:8" ht="13.5" thickBot="1">
      <c r="A25" s="2" t="s">
        <v>94</v>
      </c>
      <c r="B25" s="1"/>
      <c r="C25" s="1"/>
      <c r="D25" s="1"/>
      <c r="E25" s="1"/>
      <c r="F25" s="35">
        <f>+F22+F15</f>
        <v>85103</v>
      </c>
      <c r="G25" s="10"/>
      <c r="H25" s="35">
        <f>+H22+H15</f>
        <v>76824</v>
      </c>
    </row>
    <row r="26" spans="1:8" ht="12.75">
      <c r="A26" s="1"/>
      <c r="B26" s="1"/>
      <c r="C26" s="1"/>
      <c r="D26" s="1"/>
      <c r="E26" s="1"/>
      <c r="F26" s="7"/>
      <c r="G26" s="10"/>
      <c r="H26" s="7"/>
    </row>
    <row r="27" spans="1:8" ht="12.75">
      <c r="A27" s="1"/>
      <c r="B27" s="1"/>
      <c r="C27" s="1"/>
      <c r="D27" s="1"/>
      <c r="E27" s="1"/>
      <c r="F27" s="7"/>
      <c r="G27" s="10"/>
      <c r="H27" s="7"/>
    </row>
    <row r="28" spans="1:8" ht="12.75">
      <c r="A28" s="2" t="s">
        <v>84</v>
      </c>
      <c r="B28" s="1"/>
      <c r="C28" s="1"/>
      <c r="D28" s="1"/>
      <c r="E28" s="1"/>
      <c r="F28" s="7"/>
      <c r="G28" s="10"/>
      <c r="H28" s="7"/>
    </row>
    <row r="29" spans="1:8" ht="12.75">
      <c r="A29" s="2" t="s">
        <v>85</v>
      </c>
      <c r="B29" s="1"/>
      <c r="C29" s="1"/>
      <c r="D29" s="1"/>
      <c r="E29" s="1"/>
      <c r="F29" s="7"/>
      <c r="G29" s="10"/>
      <c r="H29" s="7"/>
    </row>
    <row r="30" spans="1:8" ht="12.75">
      <c r="A30" s="1" t="s">
        <v>86</v>
      </c>
      <c r="B30" s="1"/>
      <c r="C30" s="1"/>
      <c r="D30" s="1"/>
      <c r="E30" s="1"/>
      <c r="F30" s="12">
        <v>95927</v>
      </c>
      <c r="G30" s="10"/>
      <c r="H30" s="12">
        <v>95927</v>
      </c>
    </row>
    <row r="31" spans="1:8" ht="12.75">
      <c r="A31" s="1" t="s">
        <v>114</v>
      </c>
      <c r="B31" s="1"/>
      <c r="C31" s="1"/>
      <c r="D31" s="1"/>
      <c r="E31" s="1"/>
      <c r="F31" s="5">
        <v>18571</v>
      </c>
      <c r="G31" s="10"/>
      <c r="H31" s="5">
        <v>16250</v>
      </c>
    </row>
    <row r="32" spans="1:8" ht="12.75">
      <c r="A32" s="1" t="s">
        <v>199</v>
      </c>
      <c r="C32" s="1"/>
      <c r="D32" s="1"/>
      <c r="E32" s="1"/>
      <c r="F32" s="5">
        <v>-78201</v>
      </c>
      <c r="G32" s="10"/>
      <c r="H32" s="5">
        <v>-79998</v>
      </c>
    </row>
    <row r="33" spans="1:8" ht="12.75">
      <c r="A33" s="1"/>
      <c r="C33" s="1"/>
      <c r="D33" s="1"/>
      <c r="E33" s="1"/>
      <c r="F33" s="12">
        <f>SUM(F30:F32)</f>
        <v>36297</v>
      </c>
      <c r="G33" s="10"/>
      <c r="H33" s="12">
        <f>SUM(H30:H32)</f>
        <v>32179</v>
      </c>
    </row>
    <row r="34" spans="1:8" ht="12.75">
      <c r="A34" s="1" t="s">
        <v>238</v>
      </c>
      <c r="B34" s="1"/>
      <c r="C34" s="1"/>
      <c r="D34" s="1"/>
      <c r="E34" s="1"/>
      <c r="F34" s="6">
        <v>7914</v>
      </c>
      <c r="G34" s="10"/>
      <c r="H34" s="6">
        <v>7916</v>
      </c>
    </row>
    <row r="35" spans="1:8" ht="12.75">
      <c r="A35" s="2" t="s">
        <v>393</v>
      </c>
      <c r="B35" s="1"/>
      <c r="C35" s="1"/>
      <c r="D35" s="1"/>
      <c r="E35" s="1"/>
      <c r="F35" s="13">
        <f>+F33+F34</f>
        <v>44211</v>
      </c>
      <c r="G35" s="10"/>
      <c r="H35" s="13">
        <f>+H33+H34</f>
        <v>40095</v>
      </c>
    </row>
    <row r="36" spans="1:8" ht="12.75">
      <c r="A36" s="1"/>
      <c r="B36" s="1"/>
      <c r="C36" s="1"/>
      <c r="D36" s="1"/>
      <c r="E36" s="1"/>
      <c r="F36" s="7"/>
      <c r="G36" s="10"/>
      <c r="H36" s="7"/>
    </row>
    <row r="37" spans="1:8" ht="12.75">
      <c r="A37" s="2" t="s">
        <v>88</v>
      </c>
      <c r="B37" s="1"/>
      <c r="C37" s="1"/>
      <c r="D37" s="1"/>
      <c r="E37" s="1"/>
      <c r="F37" s="7"/>
      <c r="G37" s="10"/>
      <c r="H37" s="7"/>
    </row>
    <row r="38" spans="1:8" ht="12.75">
      <c r="A38" s="1" t="s">
        <v>91</v>
      </c>
      <c r="B38" s="1"/>
      <c r="C38" s="1"/>
      <c r="D38" s="1"/>
      <c r="E38" s="1"/>
      <c r="F38" s="12">
        <v>3787</v>
      </c>
      <c r="G38" s="10"/>
      <c r="H38" s="12">
        <v>4958</v>
      </c>
    </row>
    <row r="39" spans="1:8" ht="12.75">
      <c r="A39" s="1" t="s">
        <v>200</v>
      </c>
      <c r="B39" s="1"/>
      <c r="C39" s="1"/>
      <c r="D39" s="1"/>
      <c r="E39" s="1"/>
      <c r="F39" s="6">
        <v>4551</v>
      </c>
      <c r="G39" s="10"/>
      <c r="H39" s="6">
        <v>3429</v>
      </c>
    </row>
    <row r="40" spans="1:8" ht="12.75">
      <c r="A40" s="1" t="s">
        <v>395</v>
      </c>
      <c r="B40" s="1"/>
      <c r="C40" s="1"/>
      <c r="D40" s="1"/>
      <c r="E40" s="1"/>
      <c r="F40" s="13">
        <f>SUM(F38:F39)</f>
        <v>8338</v>
      </c>
      <c r="G40" s="10"/>
      <c r="H40" s="13">
        <f>SUM(H38:H39)</f>
        <v>8387</v>
      </c>
    </row>
    <row r="41" spans="1:8" ht="12.75">
      <c r="A41" s="1"/>
      <c r="B41" s="1"/>
      <c r="C41" s="1"/>
      <c r="D41" s="1"/>
      <c r="E41" s="1"/>
      <c r="F41" s="7"/>
      <c r="G41" s="10"/>
      <c r="H41" s="7"/>
    </row>
    <row r="42" spans="1:8" ht="12.75">
      <c r="A42" s="2" t="s">
        <v>87</v>
      </c>
      <c r="B42" s="1"/>
      <c r="C42" s="1"/>
      <c r="D42" s="1"/>
      <c r="E42" s="1"/>
      <c r="F42" s="7"/>
      <c r="G42" s="10"/>
      <c r="H42" s="7" t="s">
        <v>1</v>
      </c>
    </row>
    <row r="43" spans="1:8" ht="12.75">
      <c r="A43" s="1" t="s">
        <v>201</v>
      </c>
      <c r="C43" s="1"/>
      <c r="D43" s="1"/>
      <c r="E43" s="1"/>
      <c r="F43" s="12">
        <v>19725</v>
      </c>
      <c r="G43" s="10"/>
      <c r="H43" s="12">
        <v>18202</v>
      </c>
    </row>
    <row r="44" spans="1:8" ht="12.75">
      <c r="A44" s="1" t="s">
        <v>92</v>
      </c>
      <c r="C44" s="1"/>
      <c r="D44" s="1"/>
      <c r="E44" s="1"/>
      <c r="F44" s="5">
        <v>5415</v>
      </c>
      <c r="G44" s="10"/>
      <c r="H44" s="5">
        <v>4844</v>
      </c>
    </row>
    <row r="45" spans="1:8" ht="12.75">
      <c r="A45" s="1" t="s">
        <v>198</v>
      </c>
      <c r="C45" s="1"/>
      <c r="D45" s="1"/>
      <c r="E45" s="1"/>
      <c r="F45" s="5">
        <v>6372</v>
      </c>
      <c r="G45" s="10"/>
      <c r="H45" s="5">
        <v>4841</v>
      </c>
    </row>
    <row r="46" spans="1:8" ht="12.75">
      <c r="A46" s="1" t="s">
        <v>240</v>
      </c>
      <c r="C46" s="1"/>
      <c r="D46" s="1"/>
      <c r="E46" s="1"/>
      <c r="F46" s="5">
        <v>1042</v>
      </c>
      <c r="G46" s="10"/>
      <c r="H46" s="5">
        <v>455</v>
      </c>
    </row>
    <row r="47" spans="1:8" ht="12.75">
      <c r="A47" s="1" t="s">
        <v>396</v>
      </c>
      <c r="B47" s="1"/>
      <c r="C47" s="1"/>
      <c r="D47" s="1"/>
      <c r="E47" s="1"/>
      <c r="F47" s="13">
        <f>SUM(F43:F46)</f>
        <v>32554</v>
      </c>
      <c r="G47" s="10"/>
      <c r="H47" s="13">
        <f>SUM(H43:H46)</f>
        <v>28342</v>
      </c>
    </row>
    <row r="48" spans="1:8" ht="12.75">
      <c r="A48" s="1"/>
      <c r="B48" s="1"/>
      <c r="C48" s="1"/>
      <c r="D48" s="1"/>
      <c r="E48" s="1"/>
      <c r="F48" s="7"/>
      <c r="G48" s="10"/>
      <c r="H48" s="7"/>
    </row>
    <row r="49" spans="1:8" ht="12.75">
      <c r="A49" s="1"/>
      <c r="B49" s="1"/>
      <c r="C49" s="1"/>
      <c r="D49" s="1"/>
      <c r="E49" s="1"/>
      <c r="F49" s="15"/>
      <c r="G49" s="10"/>
      <c r="H49" s="15"/>
    </row>
    <row r="50" spans="1:8" ht="13.5" thickBot="1">
      <c r="A50" s="2" t="s">
        <v>93</v>
      </c>
      <c r="B50" s="1"/>
      <c r="C50" s="1"/>
      <c r="D50" s="1"/>
      <c r="E50" s="1"/>
      <c r="F50" s="35">
        <f>+F35+F40+F47</f>
        <v>85103</v>
      </c>
      <c r="G50" s="37"/>
      <c r="H50" s="35">
        <f>+H35+H40+H47</f>
        <v>76824</v>
      </c>
    </row>
    <row r="51" spans="1:8" ht="12.75">
      <c r="A51" s="1"/>
      <c r="B51" s="1"/>
      <c r="C51" s="1"/>
      <c r="D51" s="1"/>
      <c r="E51" s="1"/>
      <c r="F51" s="7"/>
      <c r="G51" s="10"/>
      <c r="H51" s="7"/>
    </row>
    <row r="52" spans="1:8" ht="13.5" thickBot="1">
      <c r="A52" s="1" t="s">
        <v>102</v>
      </c>
      <c r="B52" s="1"/>
      <c r="C52" s="1"/>
      <c r="D52" s="1"/>
      <c r="E52" s="1"/>
      <c r="F52" s="36">
        <f>+F33/F30</f>
        <v>0.37838147758191126</v>
      </c>
      <c r="G52" s="14"/>
      <c r="H52" s="36">
        <f>+H33/H30</f>
        <v>0.33545300071929696</v>
      </c>
    </row>
    <row r="53" spans="1:8" ht="12.75">
      <c r="A53" s="1"/>
      <c r="B53" s="1"/>
      <c r="C53" s="1"/>
      <c r="D53" s="1"/>
      <c r="E53" s="1"/>
      <c r="F53" s="1"/>
      <c r="G53" s="11"/>
      <c r="H53" s="1"/>
    </row>
    <row r="54" spans="1:8" ht="12.75">
      <c r="A54" s="1" t="s">
        <v>397</v>
      </c>
      <c r="B54" s="1"/>
      <c r="C54" s="1"/>
      <c r="D54" s="1"/>
      <c r="G54" s="1"/>
      <c r="H54" s="1"/>
    </row>
    <row r="55" spans="1:8" ht="12.75">
      <c r="A55" s="1" t="s">
        <v>389</v>
      </c>
      <c r="B55" s="1"/>
      <c r="C55" s="1"/>
      <c r="D55" s="1"/>
      <c r="G55" s="1"/>
      <c r="H55" s="1"/>
    </row>
    <row r="56" spans="1:8" ht="12.75">
      <c r="A56" s="1"/>
      <c r="B56" s="1"/>
      <c r="C56" s="1"/>
      <c r="D56" s="1"/>
      <c r="E56" s="1"/>
      <c r="F56" s="1"/>
      <c r="G56" s="11"/>
      <c r="H56" s="1"/>
    </row>
    <row r="57" spans="1:8" ht="12.75">
      <c r="A57" s="1"/>
      <c r="B57" s="1"/>
      <c r="C57" s="1"/>
      <c r="D57" s="1"/>
      <c r="E57" s="1"/>
      <c r="F57" s="1"/>
      <c r="G57" s="11"/>
      <c r="H57" s="1"/>
    </row>
    <row r="58" spans="1:9" ht="12.75">
      <c r="A58" s="1"/>
      <c r="B58" s="1"/>
      <c r="C58" s="1"/>
      <c r="D58" s="1"/>
      <c r="E58" s="1"/>
      <c r="F58" s="1"/>
      <c r="G58" s="11"/>
      <c r="H58" s="7"/>
      <c r="I58" s="1"/>
    </row>
    <row r="59" spans="1:9" ht="12.75">
      <c r="A59" s="1"/>
      <c r="B59" s="1"/>
      <c r="C59" s="1"/>
      <c r="D59" s="1"/>
      <c r="E59" s="1"/>
      <c r="F59" s="1"/>
      <c r="G59" s="11"/>
      <c r="H59" s="7"/>
      <c r="I59" s="1"/>
    </row>
    <row r="60" spans="1:8" ht="12.75">
      <c r="A60" s="1"/>
      <c r="B60" s="1"/>
      <c r="C60" s="1"/>
      <c r="D60" s="1"/>
      <c r="E60" s="1"/>
      <c r="F60" s="1"/>
      <c r="G60" s="11"/>
      <c r="H60" s="7"/>
    </row>
    <row r="61" spans="1:8" ht="12.75">
      <c r="A61" s="1"/>
      <c r="B61" s="1"/>
      <c r="C61" s="1"/>
      <c r="D61" s="1"/>
      <c r="E61" s="1"/>
      <c r="F61" s="1"/>
      <c r="G61" s="11"/>
      <c r="H61" s="7"/>
    </row>
    <row r="62" spans="1:8" ht="12.75">
      <c r="A62" s="1"/>
      <c r="B62" s="1"/>
      <c r="C62" s="1"/>
      <c r="D62" s="1"/>
      <c r="E62" s="1"/>
      <c r="F62" s="1"/>
      <c r="G62" s="11"/>
      <c r="H62" s="7"/>
    </row>
    <row r="63" spans="1:8" ht="12.75">
      <c r="A63" s="1"/>
      <c r="B63" s="1"/>
      <c r="C63" s="1"/>
      <c r="D63" s="1"/>
      <c r="E63" s="1"/>
      <c r="F63" s="1"/>
      <c r="G63" s="11"/>
      <c r="H63" s="7"/>
    </row>
    <row r="64" spans="1:8" ht="12.75">
      <c r="A64" s="1"/>
      <c r="B64" s="1"/>
      <c r="C64" s="1"/>
      <c r="D64" s="1"/>
      <c r="E64" s="1"/>
      <c r="F64" s="1"/>
      <c r="G64" s="11"/>
      <c r="H64" s="7"/>
    </row>
    <row r="65" spans="1:8" ht="12.75">
      <c r="A65" s="1"/>
      <c r="B65" s="1"/>
      <c r="C65" s="1"/>
      <c r="D65" s="1"/>
      <c r="E65" s="1"/>
      <c r="F65" s="1"/>
      <c r="G65" s="11"/>
      <c r="H65" s="7"/>
    </row>
    <row r="66" spans="1:8" ht="12.75">
      <c r="A66" s="1"/>
      <c r="B66" s="1"/>
      <c r="C66" s="1"/>
      <c r="D66" s="1"/>
      <c r="E66" s="1"/>
      <c r="F66" s="1"/>
      <c r="G66" s="11"/>
      <c r="H66" s="7"/>
    </row>
    <row r="67" spans="1:8" ht="12.75">
      <c r="A67" s="1"/>
      <c r="B67" s="1"/>
      <c r="C67" s="1"/>
      <c r="D67" s="1"/>
      <c r="E67" s="1"/>
      <c r="F67" s="1"/>
      <c r="G67" s="11"/>
      <c r="H67" s="7"/>
    </row>
    <row r="68" spans="1:8" ht="12.75">
      <c r="A68" s="1"/>
      <c r="B68" s="1"/>
      <c r="C68" s="1"/>
      <c r="D68" s="1"/>
      <c r="E68" s="1"/>
      <c r="F68" s="1"/>
      <c r="G68" s="11"/>
      <c r="H68" s="7"/>
    </row>
    <row r="69" spans="1:8" ht="12.75">
      <c r="A69" s="1"/>
      <c r="B69" s="1"/>
      <c r="C69" s="1"/>
      <c r="D69" s="1"/>
      <c r="E69" s="1"/>
      <c r="F69" s="1"/>
      <c r="G69" s="11"/>
      <c r="H69" s="7"/>
    </row>
    <row r="70" spans="1:8" ht="12.75">
      <c r="A70" s="1"/>
      <c r="B70" s="1"/>
      <c r="C70" s="1"/>
      <c r="D70" s="1"/>
      <c r="E70" s="1"/>
      <c r="F70" s="1"/>
      <c r="G70" s="11"/>
      <c r="H70" s="7"/>
    </row>
    <row r="71" spans="1:8" ht="12.75">
      <c r="A71" s="1"/>
      <c r="B71" s="1"/>
      <c r="C71" s="1"/>
      <c r="D71" s="1"/>
      <c r="E71" s="1"/>
      <c r="F71" s="1"/>
      <c r="G71" s="11"/>
      <c r="H71" s="7"/>
    </row>
    <row r="72" spans="1:8" ht="12.75">
      <c r="A72" s="1"/>
      <c r="B72" s="1"/>
      <c r="C72" s="1"/>
      <c r="D72" s="1"/>
      <c r="E72" s="1"/>
      <c r="F72" s="1"/>
      <c r="G72" s="11"/>
      <c r="H72" s="7"/>
    </row>
    <row r="73" spans="1:8" ht="12.75">
      <c r="A73" s="1"/>
      <c r="B73" s="1"/>
      <c r="C73" s="1"/>
      <c r="D73" s="1"/>
      <c r="E73" s="1"/>
      <c r="F73" s="1"/>
      <c r="G73" s="11"/>
      <c r="H73" s="7"/>
    </row>
    <row r="74" spans="1:8" ht="12.75">
      <c r="A74" s="1"/>
      <c r="B74" s="1"/>
      <c r="C74" s="1"/>
      <c r="D74" s="1"/>
      <c r="E74" s="1"/>
      <c r="F74" s="1"/>
      <c r="G74" s="11"/>
      <c r="H74" s="7"/>
    </row>
    <row r="75" spans="1:8" ht="12.75">
      <c r="A75" s="1"/>
      <c r="B75" s="1"/>
      <c r="C75" s="1"/>
      <c r="D75" s="1"/>
      <c r="E75" s="1"/>
      <c r="F75" s="1"/>
      <c r="G75" s="11"/>
      <c r="H75" s="7"/>
    </row>
    <row r="76" spans="1:8" ht="12.75">
      <c r="A76" s="1"/>
      <c r="B76" s="1"/>
      <c r="C76" s="1"/>
      <c r="D76" s="1"/>
      <c r="E76" s="1"/>
      <c r="F76" s="1"/>
      <c r="G76" s="11"/>
      <c r="H76" s="7"/>
    </row>
    <row r="77" spans="1:8" ht="12.75">
      <c r="A77" s="1"/>
      <c r="B77" s="1"/>
      <c r="C77" s="1"/>
      <c r="D77" s="1"/>
      <c r="E77" s="1"/>
      <c r="F77" s="1"/>
      <c r="G77" s="11"/>
      <c r="H77" s="7"/>
    </row>
    <row r="78" spans="1:8" ht="12.75">
      <c r="A78" s="1"/>
      <c r="B78" s="1"/>
      <c r="C78" s="1"/>
      <c r="D78" s="1"/>
      <c r="E78" s="1"/>
      <c r="F78" s="1"/>
      <c r="G78" s="11"/>
      <c r="H78" s="7"/>
    </row>
    <row r="79" spans="1:8" ht="12.75">
      <c r="A79" s="1"/>
      <c r="B79" s="1"/>
      <c r="C79" s="1"/>
      <c r="D79" s="1"/>
      <c r="E79" s="1"/>
      <c r="F79" s="1"/>
      <c r="G79" s="11"/>
      <c r="H79" s="7"/>
    </row>
    <row r="80" spans="1:8" ht="12.75">
      <c r="A80" s="1"/>
      <c r="B80" s="1"/>
      <c r="C80" s="1"/>
      <c r="D80" s="1"/>
      <c r="E80" s="1"/>
      <c r="F80" s="1"/>
      <c r="G80" s="11"/>
      <c r="H80" s="7"/>
    </row>
    <row r="81" spans="1:8" ht="12.75">
      <c r="A81" s="1"/>
      <c r="B81" s="1"/>
      <c r="C81" s="1"/>
      <c r="D81" s="1"/>
      <c r="E81" s="1"/>
      <c r="F81" s="1"/>
      <c r="G81" s="11"/>
      <c r="H81" s="7"/>
    </row>
    <row r="82" spans="1:8" ht="12.75">
      <c r="A82" s="1"/>
      <c r="B82" s="1"/>
      <c r="C82" s="1"/>
      <c r="D82" s="1"/>
      <c r="E82" s="1"/>
      <c r="F82" s="1"/>
      <c r="G82" s="11"/>
      <c r="H82" s="7"/>
    </row>
    <row r="83" spans="6:8" ht="12.75">
      <c r="F83" s="1"/>
      <c r="G83" s="11"/>
      <c r="H83" s="7"/>
    </row>
    <row r="84" spans="6:8" ht="12.75">
      <c r="F84" s="1"/>
      <c r="G84" s="11"/>
      <c r="H84" s="7"/>
    </row>
    <row r="85" spans="6:8" ht="12.75">
      <c r="F85" s="1"/>
      <c r="G85" s="11"/>
      <c r="H85" s="7"/>
    </row>
    <row r="86" spans="6:8" ht="12.75">
      <c r="F86" s="1"/>
      <c r="G86" s="11"/>
      <c r="H86" s="7"/>
    </row>
    <row r="87" spans="6:8" ht="12.75">
      <c r="F87" s="1"/>
      <c r="G87" s="11"/>
      <c r="H87" s="7"/>
    </row>
    <row r="88" spans="6:8" ht="12.75">
      <c r="F88" s="1"/>
      <c r="G88" s="1"/>
      <c r="H88" s="7"/>
    </row>
    <row r="89" spans="6:8" ht="12.75">
      <c r="F89" s="1"/>
      <c r="G89" s="1"/>
      <c r="H89" s="7"/>
    </row>
    <row r="90" spans="6:8" ht="12.75">
      <c r="F90" s="1"/>
      <c r="G90" s="1"/>
      <c r="H90" s="7"/>
    </row>
    <row r="91" spans="6:8" ht="12.75">
      <c r="F91" s="1"/>
      <c r="G91" s="1"/>
      <c r="H91" s="7"/>
    </row>
    <row r="92" spans="6:8" ht="12.75">
      <c r="F92" s="1"/>
      <c r="G92" s="1"/>
      <c r="H92" s="7"/>
    </row>
    <row r="93" spans="6:8" ht="12.75">
      <c r="F93" s="1"/>
      <c r="G93" s="1"/>
      <c r="H93" s="7"/>
    </row>
    <row r="94" spans="6:8" ht="12.75">
      <c r="F94" s="1"/>
      <c r="G94" s="1"/>
      <c r="H94" s="7"/>
    </row>
    <row r="95" spans="6:8" ht="12.75">
      <c r="F95" s="1"/>
      <c r="G95" s="1"/>
      <c r="H95" s="7"/>
    </row>
    <row r="96" spans="6:8" ht="12.75">
      <c r="F96" s="1"/>
      <c r="G96" s="1"/>
      <c r="H96" s="7"/>
    </row>
    <row r="97" spans="6:8" ht="12.75">
      <c r="F97" s="1"/>
      <c r="G97" s="1"/>
      <c r="H97" s="7"/>
    </row>
    <row r="98" spans="6:8" ht="12.75">
      <c r="F98" s="1"/>
      <c r="G98" s="1"/>
      <c r="H98" s="7"/>
    </row>
    <row r="99" spans="6:8" ht="12.75">
      <c r="F99" s="1"/>
      <c r="G99" s="1"/>
      <c r="H99" s="7"/>
    </row>
    <row r="100" spans="6:8" ht="12.75">
      <c r="F100" s="1"/>
      <c r="G100" s="1"/>
      <c r="H100" s="7"/>
    </row>
    <row r="101" spans="6:8" ht="12.75">
      <c r="F101" s="1"/>
      <c r="G101" s="1"/>
      <c r="H101" s="7"/>
    </row>
    <row r="102" spans="6:8" ht="12.75">
      <c r="F102" s="1"/>
      <c r="G102" s="1"/>
      <c r="H102" s="7"/>
    </row>
    <row r="103" spans="6:8" ht="12.75">
      <c r="F103" s="1"/>
      <c r="G103" s="1"/>
      <c r="H103" s="7"/>
    </row>
    <row r="104" spans="6:8" ht="12.75">
      <c r="F104" s="1"/>
      <c r="G104" s="1"/>
      <c r="H104" s="7"/>
    </row>
    <row r="105" spans="6:8" ht="12.75">
      <c r="F105" s="1"/>
      <c r="G105" s="1"/>
      <c r="H105" s="7"/>
    </row>
    <row r="106" spans="6:8" ht="12.75">
      <c r="F106" s="1"/>
      <c r="G106" s="1"/>
      <c r="H106" s="7"/>
    </row>
    <row r="107" spans="6:8" ht="12.75">
      <c r="F107" s="1"/>
      <c r="G107" s="1"/>
      <c r="H107" s="7"/>
    </row>
    <row r="108" spans="6:8" ht="12.75">
      <c r="F108" s="1"/>
      <c r="G108" s="1"/>
      <c r="H108" s="7"/>
    </row>
    <row r="109" spans="6:8" ht="12.75">
      <c r="F109" s="1"/>
      <c r="G109" s="1"/>
      <c r="H109" s="7"/>
    </row>
    <row r="110" spans="6:8" ht="12.75">
      <c r="F110" s="1"/>
      <c r="G110" s="1"/>
      <c r="H110" s="7"/>
    </row>
    <row r="111" spans="6:8" ht="12.75">
      <c r="F111" s="1"/>
      <c r="G111" s="1"/>
      <c r="H111" s="7"/>
    </row>
    <row r="112" spans="6:8" ht="12.75">
      <c r="F112" s="1"/>
      <c r="G112" s="1"/>
      <c r="H112" s="7"/>
    </row>
    <row r="113" spans="6:8" ht="12.75">
      <c r="F113" s="1"/>
      <c r="G113" s="1"/>
      <c r="H113" s="7"/>
    </row>
    <row r="114" spans="6:8" ht="12.75">
      <c r="F114" s="1"/>
      <c r="G114" s="1"/>
      <c r="H114" s="7"/>
    </row>
    <row r="115" spans="6:8" ht="12.75">
      <c r="F115" s="1"/>
      <c r="G115" s="1"/>
      <c r="H115" s="7"/>
    </row>
    <row r="116" spans="6:8" ht="12.75">
      <c r="F116" s="1"/>
      <c r="G116" s="1"/>
      <c r="H116" s="7"/>
    </row>
    <row r="117" spans="6:8" ht="12.75">
      <c r="F117" s="1"/>
      <c r="G117" s="1"/>
      <c r="H117" s="7"/>
    </row>
    <row r="118" spans="6:8" ht="12.75">
      <c r="F118" s="1"/>
      <c r="G118" s="1"/>
      <c r="H118" s="7"/>
    </row>
    <row r="119" spans="6:8" ht="12.75">
      <c r="F119" s="1"/>
      <c r="G119" s="1"/>
      <c r="H119" s="7"/>
    </row>
    <row r="120" spans="6:8" ht="12.75">
      <c r="F120" s="1"/>
      <c r="G120" s="1"/>
      <c r="H120" s="7"/>
    </row>
    <row r="121" spans="6:8" ht="12.75">
      <c r="F121" s="1"/>
      <c r="G121" s="1"/>
      <c r="H121" s="7"/>
    </row>
    <row r="122" spans="6:8" ht="12.75">
      <c r="F122" s="1"/>
      <c r="G122" s="1"/>
      <c r="H122" s="7"/>
    </row>
    <row r="123" spans="6:8" ht="12.75">
      <c r="F123" s="1"/>
      <c r="G123" s="1"/>
      <c r="H123" s="7"/>
    </row>
    <row r="124" spans="6:8" ht="12.75">
      <c r="F124" s="1"/>
      <c r="G124" s="1"/>
      <c r="H124" s="7"/>
    </row>
    <row r="125" spans="6:8" ht="12.75">
      <c r="F125" s="1"/>
      <c r="G125" s="1"/>
      <c r="H125" s="7"/>
    </row>
    <row r="126" spans="6:8" ht="12.75">
      <c r="F126" s="1"/>
      <c r="G126" s="1"/>
      <c r="H126" s="7"/>
    </row>
    <row r="127" spans="6:8" ht="12.75">
      <c r="F127" s="1"/>
      <c r="G127" s="1"/>
      <c r="H127" s="7"/>
    </row>
    <row r="128" spans="6:8" ht="12.75">
      <c r="F128" s="1"/>
      <c r="G128" s="1"/>
      <c r="H128" s="7"/>
    </row>
    <row r="129" spans="6:8" ht="12.75">
      <c r="F129" s="1"/>
      <c r="G129" s="1"/>
      <c r="H129" s="7"/>
    </row>
    <row r="130" spans="6:8" ht="12.75">
      <c r="F130" s="1"/>
      <c r="G130" s="1"/>
      <c r="H130" s="7"/>
    </row>
    <row r="131" spans="6:8" ht="12.75">
      <c r="F131" s="1"/>
      <c r="G131" s="1"/>
      <c r="H131" s="7"/>
    </row>
    <row r="132" spans="6:8" ht="12.75">
      <c r="F132" s="1"/>
      <c r="G132" s="1"/>
      <c r="H132" s="7"/>
    </row>
    <row r="133" spans="6:8" ht="12.75">
      <c r="F133" s="1"/>
      <c r="G133" s="1"/>
      <c r="H133" s="7"/>
    </row>
    <row r="134" spans="6:8" ht="12.75">
      <c r="F134" s="1"/>
      <c r="G134" s="1"/>
      <c r="H134" s="7"/>
    </row>
    <row r="135" spans="6:8" ht="12.75">
      <c r="F135" s="1"/>
      <c r="G135" s="1"/>
      <c r="H135" s="7"/>
    </row>
    <row r="136" spans="6:8" ht="12.75">
      <c r="F136" s="1"/>
      <c r="G136" s="1"/>
      <c r="H136" s="7"/>
    </row>
    <row r="137" spans="6:8" ht="12.75">
      <c r="F137" s="1"/>
      <c r="G137" s="1"/>
      <c r="H137" s="7"/>
    </row>
    <row r="138" spans="6:8" ht="12.75">
      <c r="F138" s="1"/>
      <c r="G138" s="1"/>
      <c r="H138" s="7"/>
    </row>
    <row r="139" spans="6:8" ht="12.75">
      <c r="F139" s="1"/>
      <c r="G139" s="1"/>
      <c r="H139" s="7"/>
    </row>
    <row r="140" spans="6:8" ht="12.75">
      <c r="F140" s="1"/>
      <c r="G140" s="1"/>
      <c r="H140" s="7"/>
    </row>
    <row r="141" spans="6:8" ht="12.75">
      <c r="F141" s="1"/>
      <c r="G141" s="1"/>
      <c r="H141" s="7"/>
    </row>
    <row r="142" spans="6:8" ht="12.75">
      <c r="F142" s="1"/>
      <c r="G142" s="1"/>
      <c r="H142" s="7"/>
    </row>
    <row r="143" spans="6:8" ht="12.75">
      <c r="F143" s="1"/>
      <c r="G143" s="1"/>
      <c r="H143" s="7"/>
    </row>
    <row r="144" spans="6:8" ht="12.75">
      <c r="F144" s="1"/>
      <c r="G144" s="1"/>
      <c r="H144" s="7"/>
    </row>
    <row r="145" spans="6:8" ht="12.75">
      <c r="F145" s="1"/>
      <c r="G145" s="1"/>
      <c r="H145" s="7"/>
    </row>
    <row r="146" spans="6:8" ht="12.75">
      <c r="F146" s="1"/>
      <c r="G146" s="1"/>
      <c r="H146" s="7"/>
    </row>
    <row r="147" spans="6:8" ht="12.75">
      <c r="F147" s="1"/>
      <c r="G147" s="1"/>
      <c r="H147" s="7"/>
    </row>
    <row r="148" spans="6:8" ht="12.75">
      <c r="F148" s="1"/>
      <c r="G148" s="1"/>
      <c r="H148" s="7"/>
    </row>
    <row r="149" spans="6:8" ht="12.75">
      <c r="F149" s="1"/>
      <c r="G149" s="1"/>
      <c r="H149" s="7"/>
    </row>
    <row r="150" spans="6:8" ht="12.75">
      <c r="F150" s="1"/>
      <c r="G150" s="1"/>
      <c r="H150" s="7"/>
    </row>
    <row r="151" spans="6:8" ht="12.75">
      <c r="F151" s="1"/>
      <c r="G151" s="1"/>
      <c r="H151" s="7"/>
    </row>
    <row r="152" spans="6:8" ht="12.75">
      <c r="F152" s="1"/>
      <c r="G152" s="1"/>
      <c r="H152" s="7"/>
    </row>
    <row r="153" spans="6:8" ht="12.75">
      <c r="F153" s="1"/>
      <c r="G153" s="1"/>
      <c r="H153" s="7"/>
    </row>
    <row r="154" ht="12.75">
      <c r="H154" s="18"/>
    </row>
    <row r="155" ht="12.75">
      <c r="H155" s="18"/>
    </row>
    <row r="156" ht="12.75">
      <c r="H156" s="18"/>
    </row>
    <row r="157" ht="12.75">
      <c r="H157" s="18"/>
    </row>
    <row r="158" ht="12.75">
      <c r="H158" s="18"/>
    </row>
    <row r="159" ht="12.75">
      <c r="H159" s="18"/>
    </row>
    <row r="160" ht="12.75">
      <c r="H160" s="18"/>
    </row>
    <row r="161" ht="12.75">
      <c r="H161" s="18"/>
    </row>
    <row r="162" ht="12.75">
      <c r="H162" s="18"/>
    </row>
    <row r="163" ht="12.75">
      <c r="H163" s="18"/>
    </row>
    <row r="164" ht="12.75">
      <c r="H164" s="18"/>
    </row>
    <row r="165" ht="12.75">
      <c r="H165" s="18"/>
    </row>
    <row r="166" ht="12.75">
      <c r="H166" s="18"/>
    </row>
    <row r="167" ht="12.75">
      <c r="H167" s="18"/>
    </row>
    <row r="168" ht="12.75">
      <c r="H168" s="18"/>
    </row>
    <row r="169" ht="12.75">
      <c r="H169" s="18"/>
    </row>
    <row r="170" ht="12.75">
      <c r="H170" s="18"/>
    </row>
    <row r="171" ht="12.75">
      <c r="H171" s="18"/>
    </row>
    <row r="172" ht="12.75">
      <c r="H172" s="18"/>
    </row>
  </sheetData>
  <sheetProtection/>
  <printOptions/>
  <pageMargins left="0.43" right="0.48" top="0.34" bottom="0.21" header="0.32" footer="0.21"/>
  <pageSetup fitToHeight="1" fitToWidth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1"/>
  <sheetViews>
    <sheetView zoomScalePageLayoutView="0" workbookViewId="0" topLeftCell="A19">
      <selection activeCell="E6" sqref="E6"/>
    </sheetView>
  </sheetViews>
  <sheetFormatPr defaultColWidth="9.140625" defaultRowHeight="12.75"/>
  <cols>
    <col min="3" max="3" width="10.7109375" style="0" customWidth="1"/>
    <col min="4" max="4" width="16.00390625" style="0" customWidth="1"/>
    <col min="5" max="5" width="9.28125" style="0" bestFit="1" customWidth="1"/>
    <col min="6" max="6" width="7.7109375" style="0" customWidth="1"/>
    <col min="7" max="8" width="10.28125" style="0" customWidth="1"/>
    <col min="9" max="9" width="11.57421875" style="0" customWidth="1"/>
    <col min="10" max="10" width="12.57421875" style="0" customWidth="1"/>
    <col min="11" max="11" width="9.421875" style="0" bestFit="1" customWidth="1"/>
  </cols>
  <sheetData>
    <row r="1" ht="12.75">
      <c r="A1" s="2" t="s">
        <v>4</v>
      </c>
    </row>
    <row r="2" ht="12.75">
      <c r="A2" s="2" t="s">
        <v>8</v>
      </c>
    </row>
    <row r="3" ht="12.75">
      <c r="A3" s="2" t="s">
        <v>331</v>
      </c>
    </row>
    <row r="4" spans="1:8" ht="12.75">
      <c r="A4" s="2" t="s">
        <v>3</v>
      </c>
      <c r="B4" s="1"/>
      <c r="C4" s="1"/>
      <c r="D4" s="1"/>
      <c r="E4" s="1"/>
      <c r="F4" s="1"/>
      <c r="G4" s="1"/>
      <c r="H4" s="1"/>
    </row>
    <row r="5" spans="1:8" ht="12.75">
      <c r="A5" s="2"/>
      <c r="B5" s="1"/>
      <c r="C5" s="1"/>
      <c r="D5" s="1"/>
      <c r="E5" s="1" t="s">
        <v>412</v>
      </c>
      <c r="F5" s="1"/>
      <c r="G5" s="1"/>
      <c r="H5" s="1"/>
    </row>
    <row r="6" spans="1:13" ht="12.75">
      <c r="A6" s="1"/>
      <c r="B6" s="1"/>
      <c r="C6" s="1"/>
      <c r="D6" s="1"/>
      <c r="E6" s="16" t="s">
        <v>9</v>
      </c>
      <c r="F6" s="16" t="s">
        <v>9</v>
      </c>
      <c r="G6" s="16" t="s">
        <v>181</v>
      </c>
      <c r="H6" s="16" t="s">
        <v>273</v>
      </c>
      <c r="I6" s="16" t="s">
        <v>10</v>
      </c>
      <c r="J6" s="16" t="s">
        <v>242</v>
      </c>
      <c r="K6" s="16" t="s">
        <v>95</v>
      </c>
      <c r="L6" s="1"/>
      <c r="M6" s="1"/>
    </row>
    <row r="7" spans="1:13" ht="12.75">
      <c r="A7" s="1"/>
      <c r="B7" s="1"/>
      <c r="C7" s="1"/>
      <c r="D7" s="1"/>
      <c r="E7" s="52" t="s">
        <v>11</v>
      </c>
      <c r="F7" s="52" t="s">
        <v>180</v>
      </c>
      <c r="G7" s="52" t="s">
        <v>179</v>
      </c>
      <c r="H7" s="52" t="s">
        <v>179</v>
      </c>
      <c r="I7" s="52" t="s">
        <v>12</v>
      </c>
      <c r="J7" s="52" t="s">
        <v>241</v>
      </c>
      <c r="K7" s="52" t="s">
        <v>96</v>
      </c>
      <c r="L7" s="1"/>
      <c r="M7" s="1"/>
    </row>
    <row r="8" spans="1:13" ht="12.75">
      <c r="A8" s="1"/>
      <c r="B8" s="1"/>
      <c r="C8" s="1"/>
      <c r="D8" s="1"/>
      <c r="E8" s="17" t="s">
        <v>3</v>
      </c>
      <c r="F8" s="17" t="s">
        <v>3</v>
      </c>
      <c r="G8" s="17" t="s">
        <v>3</v>
      </c>
      <c r="H8" s="17" t="s">
        <v>3</v>
      </c>
      <c r="I8" s="17" t="s">
        <v>3</v>
      </c>
      <c r="J8" s="17" t="s">
        <v>3</v>
      </c>
      <c r="K8" s="17" t="s">
        <v>3</v>
      </c>
      <c r="L8" s="1"/>
      <c r="M8" s="1"/>
    </row>
    <row r="9" spans="1:13" ht="12.75">
      <c r="A9" s="1"/>
      <c r="B9" s="1"/>
      <c r="C9" s="1"/>
      <c r="D9" s="1"/>
      <c r="E9" s="52"/>
      <c r="F9" s="52"/>
      <c r="G9" s="52"/>
      <c r="H9" s="52"/>
      <c r="I9" s="52"/>
      <c r="J9" s="52"/>
      <c r="K9" s="52"/>
      <c r="L9" s="1"/>
      <c r="M9" s="1"/>
    </row>
    <row r="10" spans="1:13" ht="12.75">
      <c r="A10" s="1" t="s">
        <v>400</v>
      </c>
      <c r="B10" s="1"/>
      <c r="C10" s="1"/>
      <c r="D10" s="1"/>
      <c r="E10" s="7">
        <v>95927</v>
      </c>
      <c r="F10" s="7">
        <v>7737</v>
      </c>
      <c r="G10" s="7">
        <v>8513</v>
      </c>
      <c r="H10" s="7">
        <v>0</v>
      </c>
      <c r="I10" s="7">
        <v>-79998</v>
      </c>
      <c r="J10" s="7">
        <v>7916</v>
      </c>
      <c r="K10" s="7">
        <f>SUM(E10:J10)</f>
        <v>40095</v>
      </c>
      <c r="L10" s="1"/>
      <c r="M10" s="1"/>
    </row>
    <row r="11" spans="1:13" ht="12.75">
      <c r="A11" s="1"/>
      <c r="B11" s="1"/>
      <c r="C11" s="1"/>
      <c r="D11" s="1"/>
      <c r="E11" s="7"/>
      <c r="F11" s="7"/>
      <c r="G11" s="7"/>
      <c r="H11" s="7"/>
      <c r="I11" s="7"/>
      <c r="J11" s="7"/>
      <c r="K11" s="7"/>
      <c r="L11" s="1"/>
      <c r="M11" s="1"/>
    </row>
    <row r="12" spans="1:13" ht="12.75">
      <c r="A12" s="1"/>
      <c r="B12" s="1"/>
      <c r="C12" s="1"/>
      <c r="D12" s="1"/>
      <c r="E12" s="7"/>
      <c r="F12" s="7"/>
      <c r="G12" s="7"/>
      <c r="H12" s="7"/>
      <c r="I12" s="7"/>
      <c r="J12" s="7"/>
      <c r="K12" s="7"/>
      <c r="L12" s="1"/>
      <c r="M12" s="1"/>
    </row>
    <row r="13" spans="1:13" ht="12.75">
      <c r="A13" s="1" t="s">
        <v>116</v>
      </c>
      <c r="B13" s="1"/>
      <c r="C13" s="1"/>
      <c r="D13" s="1"/>
      <c r="E13" s="71">
        <v>0</v>
      </c>
      <c r="F13" s="15">
        <v>0</v>
      </c>
      <c r="G13" s="15">
        <v>0</v>
      </c>
      <c r="H13" s="15">
        <v>0</v>
      </c>
      <c r="I13" s="15">
        <v>1797</v>
      </c>
      <c r="J13" s="15">
        <v>-2</v>
      </c>
      <c r="K13" s="72">
        <f>+I13+J13</f>
        <v>1795</v>
      </c>
      <c r="L13" s="1"/>
      <c r="M13" s="1"/>
    </row>
    <row r="14" spans="1:13" ht="12.75">
      <c r="A14" s="1"/>
      <c r="B14" s="1"/>
      <c r="C14" s="1"/>
      <c r="D14" s="1"/>
      <c r="E14" s="73"/>
      <c r="F14" s="10"/>
      <c r="G14" s="10"/>
      <c r="H14" s="10"/>
      <c r="I14" s="10"/>
      <c r="J14" s="10"/>
      <c r="K14" s="74"/>
      <c r="L14" s="1"/>
      <c r="M14" s="1"/>
    </row>
    <row r="15" spans="1:13" ht="12.75">
      <c r="A15" s="1" t="s">
        <v>275</v>
      </c>
      <c r="B15" s="1"/>
      <c r="C15" s="1"/>
      <c r="D15" s="1"/>
      <c r="E15" s="73">
        <v>0</v>
      </c>
      <c r="F15" s="10">
        <v>0</v>
      </c>
      <c r="G15" s="10">
        <v>0</v>
      </c>
      <c r="H15" s="10">
        <v>25</v>
      </c>
      <c r="I15" s="10">
        <v>0</v>
      </c>
      <c r="J15" s="10">
        <v>0</v>
      </c>
      <c r="K15" s="74">
        <f>SUM(H15:J15)</f>
        <v>25</v>
      </c>
      <c r="L15" s="1"/>
      <c r="M15" s="1"/>
    </row>
    <row r="16" spans="1:13" ht="12.75">
      <c r="A16" s="1"/>
      <c r="B16" s="1"/>
      <c r="C16" s="1"/>
      <c r="D16" s="1"/>
      <c r="E16" s="73"/>
      <c r="F16" s="10"/>
      <c r="G16" s="10"/>
      <c r="H16" s="10"/>
      <c r="I16" s="10"/>
      <c r="J16" s="10"/>
      <c r="K16" s="74"/>
      <c r="L16" s="1"/>
      <c r="M16" s="1"/>
    </row>
    <row r="17" spans="1:13" ht="12.75">
      <c r="A17" s="1" t="s">
        <v>343</v>
      </c>
      <c r="B17" s="1"/>
      <c r="C17" s="1"/>
      <c r="D17" s="1"/>
      <c r="E17" s="73">
        <v>0</v>
      </c>
      <c r="F17" s="10">
        <v>0</v>
      </c>
      <c r="G17" s="10">
        <v>2296</v>
      </c>
      <c r="H17" s="10"/>
      <c r="I17" s="10">
        <v>0</v>
      </c>
      <c r="J17" s="10">
        <v>0</v>
      </c>
      <c r="K17" s="74">
        <f>+G17</f>
        <v>2296</v>
      </c>
      <c r="L17" s="1"/>
      <c r="M17" s="1"/>
    </row>
    <row r="18" spans="5:13" ht="12.75">
      <c r="E18" s="79"/>
      <c r="F18" s="80"/>
      <c r="G18" s="80"/>
      <c r="H18" s="80"/>
      <c r="I18" s="80"/>
      <c r="J18" s="80"/>
      <c r="K18" s="81"/>
      <c r="L18" s="1"/>
      <c r="M18" s="1"/>
    </row>
    <row r="19" spans="1:13" ht="12.75">
      <c r="A19" s="1"/>
      <c r="B19" s="1"/>
      <c r="C19" s="1"/>
      <c r="D19" s="1"/>
      <c r="E19" s="73"/>
      <c r="F19" s="10"/>
      <c r="G19" s="10"/>
      <c r="H19" s="10"/>
      <c r="I19" s="10"/>
      <c r="J19" s="10"/>
      <c r="K19" s="74"/>
      <c r="L19" s="1"/>
      <c r="M19" s="1"/>
    </row>
    <row r="20" spans="1:13" ht="12.75">
      <c r="A20" s="1" t="s">
        <v>235</v>
      </c>
      <c r="B20" s="1"/>
      <c r="C20" s="1"/>
      <c r="D20" s="1"/>
      <c r="E20" s="75">
        <f aca="true" t="shared" si="0" ref="E20:J20">SUM(E13:E17)</f>
        <v>0</v>
      </c>
      <c r="F20" s="8">
        <f t="shared" si="0"/>
        <v>0</v>
      </c>
      <c r="G20" s="8">
        <f t="shared" si="0"/>
        <v>2296</v>
      </c>
      <c r="H20" s="8">
        <f t="shared" si="0"/>
        <v>25</v>
      </c>
      <c r="I20" s="8">
        <f t="shared" si="0"/>
        <v>1797</v>
      </c>
      <c r="J20" s="8">
        <f t="shared" si="0"/>
        <v>-2</v>
      </c>
      <c r="K20" s="76">
        <f>SUM(K13:K18)</f>
        <v>4116</v>
      </c>
      <c r="L20" s="1"/>
      <c r="M20" s="1"/>
    </row>
    <row r="21" spans="1:13" ht="12.75">
      <c r="A21" s="1"/>
      <c r="B21" s="1"/>
      <c r="C21" s="1"/>
      <c r="D21" s="1"/>
      <c r="E21" s="8"/>
      <c r="F21" s="8"/>
      <c r="G21" s="8"/>
      <c r="H21" s="8"/>
      <c r="I21" s="8"/>
      <c r="J21" s="8"/>
      <c r="K21" s="8"/>
      <c r="L21" s="1"/>
      <c r="M21" s="1"/>
    </row>
    <row r="22" spans="1:13" ht="12.75">
      <c r="A22" s="1"/>
      <c r="B22" s="1"/>
      <c r="C22" s="1"/>
      <c r="D22" s="1"/>
      <c r="E22" s="7"/>
      <c r="F22" s="7"/>
      <c r="G22" s="7"/>
      <c r="H22" s="7"/>
      <c r="I22" s="7"/>
      <c r="J22" s="7"/>
      <c r="K22" s="7"/>
      <c r="L22" s="1"/>
      <c r="M22" s="1"/>
    </row>
    <row r="23" spans="1:13" ht="13.5" thickBot="1">
      <c r="A23" s="1" t="s">
        <v>401</v>
      </c>
      <c r="B23" s="1"/>
      <c r="C23" s="1"/>
      <c r="D23" s="1"/>
      <c r="E23" s="9">
        <f>+E10+E20</f>
        <v>95927</v>
      </c>
      <c r="F23" s="9">
        <f>+F10+F20</f>
        <v>7737</v>
      </c>
      <c r="G23" s="9">
        <f>+G10+G17</f>
        <v>10809</v>
      </c>
      <c r="H23" s="9">
        <f>SUM(H20:H21)</f>
        <v>25</v>
      </c>
      <c r="I23" s="9">
        <f>+I10+I20</f>
        <v>-78201</v>
      </c>
      <c r="J23" s="9">
        <f>+J10+J20</f>
        <v>7914</v>
      </c>
      <c r="K23" s="9">
        <f>+K10+K20</f>
        <v>44211</v>
      </c>
      <c r="L23" s="1"/>
      <c r="M23" s="1"/>
    </row>
    <row r="24" spans="1:13" ht="12.7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2.75">
      <c r="A26" s="1" t="s">
        <v>402</v>
      </c>
      <c r="B26" s="1"/>
      <c r="C26" s="1"/>
      <c r="D26" s="1"/>
      <c r="E26" s="7">
        <v>95927</v>
      </c>
      <c r="F26" s="7">
        <v>7737</v>
      </c>
      <c r="G26" s="7">
        <v>8513</v>
      </c>
      <c r="H26" s="7">
        <v>0</v>
      </c>
      <c r="I26" s="7">
        <v>-80326</v>
      </c>
      <c r="J26" s="7">
        <v>8217</v>
      </c>
      <c r="K26" s="7">
        <f>SUM(E26:J26)</f>
        <v>40068</v>
      </c>
      <c r="L26" s="1"/>
      <c r="M26" s="1"/>
    </row>
    <row r="27" spans="1:13" ht="12.75">
      <c r="A27" s="1"/>
      <c r="B27" s="1"/>
      <c r="C27" s="1"/>
      <c r="D27" s="1"/>
      <c r="E27" s="7"/>
      <c r="F27" s="7"/>
      <c r="G27" s="7"/>
      <c r="H27" s="7"/>
      <c r="I27" s="7"/>
      <c r="J27" s="7"/>
      <c r="K27" s="7"/>
      <c r="L27" s="1"/>
      <c r="M27" s="1"/>
    </row>
    <row r="28" spans="1:13" ht="12.75">
      <c r="A28" s="1" t="s">
        <v>116</v>
      </c>
      <c r="B28" s="1"/>
      <c r="C28" s="1"/>
      <c r="D28" s="1"/>
      <c r="E28" s="71">
        <v>0</v>
      </c>
      <c r="F28" s="15">
        <v>0</v>
      </c>
      <c r="G28" s="15">
        <v>0</v>
      </c>
      <c r="H28" s="15">
        <v>0</v>
      </c>
      <c r="I28" s="15">
        <v>328</v>
      </c>
      <c r="J28" s="15">
        <v>-301</v>
      </c>
      <c r="K28" s="72">
        <f>SUM(E28:J28)</f>
        <v>27</v>
      </c>
      <c r="L28" s="1"/>
      <c r="M28" s="1"/>
    </row>
    <row r="29" spans="1:13" ht="12.75">
      <c r="A29" s="1"/>
      <c r="B29" s="1"/>
      <c r="C29" s="1"/>
      <c r="D29" s="1"/>
      <c r="E29" s="75"/>
      <c r="F29" s="8"/>
      <c r="G29" s="8"/>
      <c r="H29" s="8"/>
      <c r="I29" s="8"/>
      <c r="J29" s="8"/>
      <c r="K29" s="76"/>
      <c r="L29" s="1"/>
      <c r="M29" s="1"/>
    </row>
    <row r="30" spans="1:13" ht="12.75">
      <c r="A30" s="1"/>
      <c r="B30" s="1"/>
      <c r="C30" s="1"/>
      <c r="D30" s="1"/>
      <c r="E30" s="71"/>
      <c r="F30" s="15"/>
      <c r="G30" s="15"/>
      <c r="H30" s="15"/>
      <c r="I30" s="15"/>
      <c r="J30" s="15"/>
      <c r="K30" s="72"/>
      <c r="L30" s="1"/>
      <c r="M30" s="1"/>
    </row>
    <row r="31" spans="1:13" ht="12.75">
      <c r="A31" s="1" t="s">
        <v>235</v>
      </c>
      <c r="B31" s="1"/>
      <c r="C31" s="1"/>
      <c r="D31" s="1"/>
      <c r="E31" s="75">
        <f>SUM(E28:E29)</f>
        <v>0</v>
      </c>
      <c r="F31" s="8">
        <f>SUM(F28:F29)</f>
        <v>0</v>
      </c>
      <c r="G31" s="8">
        <f>SUM(G28:G29)</f>
        <v>0</v>
      </c>
      <c r="H31" s="8">
        <v>0</v>
      </c>
      <c r="I31" s="8">
        <f>SUM(I28:I29)</f>
        <v>328</v>
      </c>
      <c r="J31" s="8">
        <f>SUM(J28:J29)</f>
        <v>-301</v>
      </c>
      <c r="K31" s="76">
        <f>SUM(K28:K29)</f>
        <v>27</v>
      </c>
      <c r="L31" s="1"/>
      <c r="M31" s="1"/>
    </row>
    <row r="32" spans="1:13" ht="12.75">
      <c r="A32" s="1"/>
      <c r="B32" s="1"/>
      <c r="C32" s="1"/>
      <c r="D32" s="1"/>
      <c r="E32" s="8"/>
      <c r="F32" s="8"/>
      <c r="G32" s="8"/>
      <c r="H32" s="8"/>
      <c r="I32" s="8"/>
      <c r="J32" s="8"/>
      <c r="K32" s="8"/>
      <c r="L32" s="1"/>
      <c r="M32" s="1"/>
    </row>
    <row r="33" spans="1:13" ht="12.75">
      <c r="A33" s="1"/>
      <c r="B33" s="1"/>
      <c r="C33" s="1"/>
      <c r="D33" s="1"/>
      <c r="E33" s="7"/>
      <c r="F33" s="7"/>
      <c r="G33" s="7"/>
      <c r="H33" s="7"/>
      <c r="I33" s="7"/>
      <c r="J33" s="7"/>
      <c r="K33" s="7"/>
      <c r="L33" s="1"/>
      <c r="M33" s="1"/>
    </row>
    <row r="34" spans="1:13" ht="13.5" thickBot="1">
      <c r="A34" s="1" t="s">
        <v>403</v>
      </c>
      <c r="B34" s="1"/>
      <c r="C34" s="1"/>
      <c r="D34" s="1"/>
      <c r="E34" s="9">
        <f>+E26+E31</f>
        <v>95927</v>
      </c>
      <c r="F34" s="9">
        <f>+F26+F31</f>
        <v>7737</v>
      </c>
      <c r="G34" s="9">
        <f>+G26+G31</f>
        <v>8513</v>
      </c>
      <c r="H34" s="9">
        <v>0</v>
      </c>
      <c r="I34" s="9">
        <f>+I26+I31</f>
        <v>-79998</v>
      </c>
      <c r="J34" s="9">
        <f>+J26+J31</f>
        <v>7916</v>
      </c>
      <c r="K34" s="9">
        <f>+K26+K31</f>
        <v>40095</v>
      </c>
      <c r="L34" s="1"/>
      <c r="M34" s="1"/>
    </row>
    <row r="35" spans="1:13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2.7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0" ht="12.75">
      <c r="A37" s="1"/>
      <c r="B37" s="1"/>
      <c r="C37" s="1"/>
      <c r="D37" s="1"/>
      <c r="E37" s="1"/>
      <c r="F37" s="1"/>
      <c r="G37" s="1"/>
      <c r="H37" s="1"/>
      <c r="I37" s="7"/>
      <c r="J37" s="7"/>
    </row>
    <row r="38" spans="1:13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2.75">
      <c r="A39" s="1" t="s">
        <v>274</v>
      </c>
      <c r="B39" s="1"/>
      <c r="C39" s="1"/>
      <c r="D39" s="1"/>
      <c r="G39" s="1"/>
      <c r="H39" s="1"/>
      <c r="I39" s="1"/>
      <c r="L39" s="1"/>
      <c r="M39" s="1"/>
    </row>
    <row r="40" spans="1:13" ht="12.75">
      <c r="A40" s="1" t="s">
        <v>404</v>
      </c>
      <c r="B40" s="1"/>
      <c r="C40" s="1"/>
      <c r="D40" s="1"/>
      <c r="G40" s="1"/>
      <c r="H40" s="1"/>
      <c r="I40" s="1"/>
      <c r="L40" s="1"/>
      <c r="M40" s="1"/>
    </row>
    <row r="41" spans="1:13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  <row r="140" spans="1:13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</row>
    <row r="141" spans="1:13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</row>
    <row r="142" spans="1:13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</row>
    <row r="143" spans="1:13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</row>
    <row r="144" spans="1:13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</row>
    <row r="145" spans="1:13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  <row r="146" spans="1:13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</row>
    <row r="147" spans="1:13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</row>
    <row r="148" spans="1:13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</row>
    <row r="150" spans="1:13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</row>
    <row r="152" spans="1:13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  <row r="153" spans="1:13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</row>
    <row r="154" spans="1:13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</row>
    <row r="156" spans="1:13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</row>
    <row r="157" spans="1:13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</row>
    <row r="158" spans="1:13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</row>
    <row r="159" spans="1:13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</row>
    <row r="160" spans="1:13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</row>
    <row r="161" spans="1:13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</row>
    <row r="162" spans="1:13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</row>
    <row r="163" spans="1:13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</row>
    <row r="164" spans="1:13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</row>
    <row r="165" spans="1:13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</row>
    <row r="166" spans="1:13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</row>
    <row r="168" spans="1:13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</row>
    <row r="169" spans="1:13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</row>
    <row r="170" spans="1:13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</row>
    <row r="171" spans="1:13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</row>
    <row r="172" spans="1:13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</row>
    <row r="173" spans="1:13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</row>
    <row r="174" spans="1:13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</row>
    <row r="175" spans="1:13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</row>
    <row r="176" spans="1:13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</row>
    <row r="177" spans="1:13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</row>
    <row r="178" spans="1:13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</row>
    <row r="179" spans="1:13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</row>
    <row r="180" spans="1:13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</row>
    <row r="181" spans="1:13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</row>
    <row r="182" spans="1:13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</row>
    <row r="183" spans="1:13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</row>
    <row r="184" spans="1:13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</row>
    <row r="185" spans="1:13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</row>
    <row r="186" spans="1:13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</row>
    <row r="187" spans="1:13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</row>
    <row r="188" spans="1:13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</row>
    <row r="189" spans="1:13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</row>
    <row r="190" spans="1:13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</row>
    <row r="191" spans="1:13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</row>
    <row r="192" spans="1:13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</row>
    <row r="193" spans="1:13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</row>
    <row r="194" spans="1:13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</row>
    <row r="195" spans="1:13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</row>
    <row r="196" spans="1:13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</row>
    <row r="197" spans="1:13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</row>
    <row r="198" spans="1:13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</row>
    <row r="199" spans="1:13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</row>
    <row r="200" spans="1:13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</row>
    <row r="201" spans="1:13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</row>
    <row r="202" spans="1:13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</row>
    <row r="203" spans="1:13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</row>
    <row r="204" spans="1:13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</row>
    <row r="205" spans="1:13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</row>
    <row r="206" spans="1:13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</row>
    <row r="207" spans="1:13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</row>
    <row r="208" spans="1:13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</row>
    <row r="209" spans="1:13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</row>
    <row r="210" spans="1:13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</row>
    <row r="211" spans="1:13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3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3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3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3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3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3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3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3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3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</row>
    <row r="221" spans="1:13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</row>
    <row r="222" spans="1:13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</row>
    <row r="223" spans="1:13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</row>
    <row r="224" spans="1:13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</row>
    <row r="225" spans="1:13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</row>
    <row r="226" spans="1:13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</row>
    <row r="227" spans="1:13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</row>
    <row r="228" spans="1:13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</row>
    <row r="229" spans="1:13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</row>
    <row r="230" spans="1:13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</row>
    <row r="231" spans="1:13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</row>
    <row r="232" spans="1:13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</row>
    <row r="233" spans="1:13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</row>
    <row r="234" spans="1:13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</row>
    <row r="235" spans="1:13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</row>
    <row r="236" spans="1:13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</row>
    <row r="237" spans="1:13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</row>
    <row r="238" spans="1:13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</row>
    <row r="239" spans="1:13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</row>
    <row r="240" spans="1:13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</row>
    <row r="241" spans="1:13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</row>
    <row r="242" spans="1:13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</row>
    <row r="243" spans="1:13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</row>
    <row r="244" spans="1:13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</row>
    <row r="245" spans="1:13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</row>
    <row r="246" spans="1:13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</row>
    <row r="247" spans="1:13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</row>
    <row r="248" spans="1:13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</row>
    <row r="249" spans="1:13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</row>
    <row r="250" spans="1:13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</row>
    <row r="251" spans="1:13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</row>
    <row r="252" spans="1:13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</row>
    <row r="253" spans="1:13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</row>
    <row r="254" spans="1:13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</row>
    <row r="255" spans="1:13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</row>
    <row r="256" spans="1:13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</row>
    <row r="257" spans="1:13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</row>
    <row r="258" spans="1:13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</row>
    <row r="259" spans="1:13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</row>
    <row r="260" spans="1:13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</row>
    <row r="261" spans="1:13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</row>
    <row r="262" spans="1:13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</row>
    <row r="263" spans="1:13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</row>
    <row r="264" spans="1:13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</row>
    <row r="265" spans="1:13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</row>
    <row r="266" spans="1:13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</row>
    <row r="267" spans="1:13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</row>
    <row r="268" spans="1:13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</row>
    <row r="269" spans="1:13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</row>
    <row r="270" spans="1:13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</row>
    <row r="271" spans="1:13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</row>
    <row r="272" spans="1:13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</row>
    <row r="273" spans="1:13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</row>
    <row r="274" spans="1:13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</row>
    <row r="275" spans="1:13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</row>
    <row r="276" spans="1:13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</row>
    <row r="277" spans="1:13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</row>
    <row r="278" spans="1:13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</row>
    <row r="279" spans="1:13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</row>
    <row r="280" spans="1:13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</row>
    <row r="281" spans="1:13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</row>
    <row r="282" spans="1:13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</row>
    <row r="283" spans="1:13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</row>
    <row r="284" spans="1:13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</row>
    <row r="285" spans="1:13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</row>
    <row r="286" spans="1:13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</row>
    <row r="287" spans="1:13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</row>
    <row r="288" spans="1:13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</row>
    <row r="289" spans="1:13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</row>
    <row r="290" spans="1:13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</row>
    <row r="291" spans="1:13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</row>
    <row r="292" spans="1:13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</row>
    <row r="293" spans="1:13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</row>
    <row r="294" spans="1:13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</row>
    <row r="295" spans="1:13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</row>
    <row r="296" spans="1:13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</row>
    <row r="297" spans="1:13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</row>
    <row r="298" spans="1:13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</row>
    <row r="299" spans="1:13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</row>
    <row r="300" spans="1:13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</row>
    <row r="301" spans="1:13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</row>
    <row r="302" spans="1:13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</row>
    <row r="303" spans="1:13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</row>
    <row r="304" spans="1:13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</row>
    <row r="305" spans="1:13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</row>
    <row r="306" spans="1:13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</row>
    <row r="307" spans="1:13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</row>
    <row r="308" spans="1:13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</row>
    <row r="309" spans="1:13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</row>
    <row r="310" spans="1:13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</row>
    <row r="311" spans="1:13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</row>
    <row r="312" spans="1:13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</row>
    <row r="313" spans="1:13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</row>
    <row r="314" spans="1:13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</row>
    <row r="315" spans="1:13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</row>
    <row r="316" spans="1:13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</row>
    <row r="317" spans="1:13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</row>
    <row r="318" spans="1:13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</row>
    <row r="319" spans="1:13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</row>
    <row r="320" spans="1:13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</row>
    <row r="321" spans="1:13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</row>
    <row r="322" spans="1:13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</row>
    <row r="323" spans="1:13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</row>
    <row r="324" spans="1:13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</row>
    <row r="325" spans="1:13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</row>
    <row r="326" spans="1:13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</row>
    <row r="327" spans="1:13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</row>
    <row r="328" spans="1:13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</row>
    <row r="329" spans="1:13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</row>
    <row r="330" spans="1:13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</row>
    <row r="331" spans="1:13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</row>
    <row r="332" spans="1:13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</row>
    <row r="333" spans="1:13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</row>
    <row r="334" spans="1:13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</row>
    <row r="335" spans="1:13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</row>
    <row r="336" spans="1:13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</row>
    <row r="337" spans="1:13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</row>
    <row r="338" spans="1:13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</row>
    <row r="339" spans="1:13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</row>
    <row r="340" spans="1:13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</row>
    <row r="341" spans="1:13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</row>
    <row r="342" spans="1:13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</row>
    <row r="343" spans="1:13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</row>
    <row r="344" spans="1:13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</row>
    <row r="345" spans="1:13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</row>
    <row r="346" spans="1:13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</row>
    <row r="347" spans="1:13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</row>
    <row r="348" spans="1:13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</row>
    <row r="349" spans="1:13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</row>
    <row r="350" spans="1:13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</row>
    <row r="351" spans="1:13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</row>
    <row r="352" spans="1:13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</row>
    <row r="353" spans="1:13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</row>
    <row r="354" spans="1:13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</row>
    <row r="355" spans="1:13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</row>
    <row r="356" spans="1:13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</row>
    <row r="357" spans="1:13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</row>
    <row r="358" spans="1:13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</row>
    <row r="359" spans="1:13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</row>
    <row r="360" spans="1:13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</row>
    <row r="361" spans="1:13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</row>
    <row r="362" spans="1:13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</row>
    <row r="363" spans="1:13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</row>
    <row r="364" spans="1:13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</row>
    <row r="365" spans="1:13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</row>
    <row r="366" spans="1:13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</row>
    <row r="367" spans="1:13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</row>
    <row r="368" spans="1:13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</row>
    <row r="369" spans="1:13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</row>
    <row r="370" spans="1:13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</row>
    <row r="371" spans="1:13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</row>
    <row r="372" spans="1:13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</row>
    <row r="373" spans="1:13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</row>
    <row r="374" spans="1:13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</row>
    <row r="375" spans="1:13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</row>
    <row r="376" spans="1:13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</row>
    <row r="377" spans="1:13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</row>
    <row r="378" spans="1:13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</row>
    <row r="379" spans="1:13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</row>
    <row r="380" spans="1:13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</row>
    <row r="381" spans="1:13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</row>
    <row r="382" spans="1:13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</row>
    <row r="383" spans="1:13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</row>
    <row r="384" spans="1:13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</row>
    <row r="385" spans="1:13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</row>
    <row r="386" spans="1:13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</row>
    <row r="387" spans="1:13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</row>
    <row r="388" spans="1:13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</row>
    <row r="389" spans="1:13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</row>
    <row r="390" spans="1:13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</row>
    <row r="391" spans="1:13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</row>
    <row r="392" spans="1:13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</row>
    <row r="393" spans="1:13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</row>
    <row r="394" spans="1:13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</row>
    <row r="395" spans="1:13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</row>
    <row r="396" spans="1:13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</row>
    <row r="397" spans="1:13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</row>
    <row r="398" spans="1:13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</row>
    <row r="399" spans="1:13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</row>
    <row r="400" spans="1:13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</row>
    <row r="401" spans="1:13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</row>
    <row r="402" spans="1:13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</row>
    <row r="403" spans="1:13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</row>
    <row r="404" spans="1:13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</row>
    <row r="405" spans="1:13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</row>
    <row r="406" spans="1:13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</row>
    <row r="407" spans="1:13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</row>
    <row r="408" spans="1:13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</row>
    <row r="409" spans="1:13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</row>
    <row r="410" spans="1:13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</row>
    <row r="411" spans="1:13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</row>
    <row r="412" spans="1:13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</row>
    <row r="413" spans="1:13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</row>
    <row r="414" spans="1:13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</row>
    <row r="415" spans="1:13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</row>
    <row r="416" spans="1:13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</row>
    <row r="417" spans="1:13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</row>
    <row r="418" spans="1:13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</row>
    <row r="419" spans="1:13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</row>
    <row r="420" spans="1:13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</row>
    <row r="421" spans="1:13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</row>
    <row r="422" spans="1:13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</row>
    <row r="423" spans="1:13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</row>
    <row r="424" spans="1:13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</row>
    <row r="425" spans="1:13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</row>
    <row r="426" spans="1:13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</row>
    <row r="427" spans="1:13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</row>
    <row r="428" spans="1:13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</row>
    <row r="429" spans="1:13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</row>
    <row r="430" spans="1:13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</row>
    <row r="431" spans="1:13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</row>
    <row r="432" spans="1:13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</row>
    <row r="433" spans="1:13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</row>
    <row r="434" spans="1:13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</row>
    <row r="435" spans="1:13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</row>
    <row r="436" spans="1:13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</row>
    <row r="437" spans="1:13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</row>
    <row r="438" spans="1:13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</row>
    <row r="439" spans="1:13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</row>
    <row r="440" spans="1:13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</row>
    <row r="441" spans="1:13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</row>
    <row r="442" spans="1:13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</row>
    <row r="443" spans="1:13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</row>
    <row r="444" spans="1:13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</row>
    <row r="445" spans="1:13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</row>
    <row r="446" spans="1:13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</row>
    <row r="447" spans="1:13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</row>
    <row r="448" spans="1:13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</row>
    <row r="449" spans="1:13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</row>
    <row r="450" spans="1:13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</row>
    <row r="451" spans="1:13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</row>
    <row r="452" spans="1:13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</row>
    <row r="453" spans="1:13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</row>
    <row r="454" spans="1:13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</row>
    <row r="455" spans="1:13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</row>
    <row r="456" spans="1:13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</row>
    <row r="457" spans="1:13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</row>
    <row r="458" spans="1:13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</row>
    <row r="459" spans="1:13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</row>
    <row r="460" spans="1:13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</row>
    <row r="461" spans="1:13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</row>
    <row r="462" spans="1:13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</row>
    <row r="463" spans="1:13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</row>
    <row r="464" spans="1:13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</row>
    <row r="465" spans="1:13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</row>
    <row r="466" spans="1:13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</row>
    <row r="467" spans="1:13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</row>
    <row r="468" spans="1:13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</row>
    <row r="469" spans="1:13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</row>
    <row r="470" spans="1:13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</row>
    <row r="471" spans="1:13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</row>
  </sheetData>
  <sheetProtection/>
  <printOptions/>
  <pageMargins left="0.37" right="0.33" top="1" bottom="0.6" header="0.5" footer="0.5"/>
  <pageSetup fitToHeight="1" fitToWidth="1" horizontalDpi="300" verticalDpi="300" orientation="portrait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zoomScalePageLayoutView="0" workbookViewId="0" topLeftCell="A58">
      <selection activeCell="A74" sqref="A74"/>
    </sheetView>
  </sheetViews>
  <sheetFormatPr defaultColWidth="9.140625" defaultRowHeight="12.75"/>
  <cols>
    <col min="6" max="6" width="10.7109375" style="0" customWidth="1"/>
    <col min="7" max="7" width="14.7109375" style="0" customWidth="1"/>
    <col min="8" max="8" width="5.7109375" style="0" customWidth="1"/>
    <col min="9" max="9" width="14.7109375" style="0" customWidth="1"/>
  </cols>
  <sheetData>
    <row r="1" spans="1:12" ht="12.75">
      <c r="A1" s="2" t="s">
        <v>4</v>
      </c>
      <c r="B1" s="1"/>
      <c r="C1" s="1"/>
      <c r="D1" s="1"/>
      <c r="E1" s="1"/>
      <c r="F1" s="1"/>
      <c r="G1" s="1"/>
      <c r="H1" s="11"/>
      <c r="I1" s="1"/>
      <c r="J1" s="1"/>
      <c r="K1" s="1"/>
      <c r="L1" s="1"/>
    </row>
    <row r="2" spans="1:12" ht="12.75">
      <c r="A2" s="2" t="s">
        <v>405</v>
      </c>
      <c r="B2" s="1"/>
      <c r="C2" s="1"/>
      <c r="D2" s="1"/>
      <c r="E2" s="1"/>
      <c r="F2" s="1"/>
      <c r="G2" s="1"/>
      <c r="H2" s="11"/>
      <c r="I2" s="1"/>
      <c r="J2" s="1"/>
      <c r="K2" s="1"/>
      <c r="L2" s="1"/>
    </row>
    <row r="3" spans="1:15" ht="12.75">
      <c r="A3" s="2" t="str">
        <f>+Equity!A3</f>
        <v>FOR THE TWELVE MONTHS ENDED 31 MARCH 2015</v>
      </c>
      <c r="B3" s="1"/>
      <c r="C3" s="1"/>
      <c r="D3" s="1"/>
      <c r="E3" s="1"/>
      <c r="F3" s="1"/>
      <c r="G3" s="1"/>
      <c r="H3" s="11"/>
      <c r="I3" s="1"/>
      <c r="J3" s="1"/>
      <c r="K3" s="1"/>
      <c r="L3" s="1"/>
      <c r="M3" s="1"/>
      <c r="N3" s="1"/>
      <c r="O3" s="1"/>
    </row>
    <row r="4" spans="1:15" ht="12.75">
      <c r="A4" s="1"/>
      <c r="B4" s="1"/>
      <c r="C4" s="1"/>
      <c r="D4" s="1"/>
      <c r="E4" s="1"/>
      <c r="F4" s="1"/>
      <c r="G4" s="1"/>
      <c r="H4" s="11"/>
      <c r="I4" s="1"/>
      <c r="J4" s="1"/>
      <c r="K4" s="1"/>
      <c r="L4" s="1"/>
      <c r="M4" s="1"/>
      <c r="N4" s="1"/>
      <c r="O4" s="1"/>
    </row>
    <row r="5" spans="1:15" ht="12.75">
      <c r="A5" s="1"/>
      <c r="B5" s="1"/>
      <c r="C5" s="1"/>
      <c r="D5" s="1"/>
      <c r="E5" s="1"/>
      <c r="F5" s="1"/>
      <c r="G5" s="3" t="s">
        <v>406</v>
      </c>
      <c r="H5" s="27"/>
      <c r="I5" s="3" t="s">
        <v>406</v>
      </c>
      <c r="J5" s="1"/>
      <c r="K5" s="1"/>
      <c r="L5" s="1"/>
      <c r="M5" s="1"/>
      <c r="N5" s="1"/>
      <c r="O5" s="1"/>
    </row>
    <row r="6" spans="1:15" ht="12.75">
      <c r="A6" s="1"/>
      <c r="B6" s="1"/>
      <c r="C6" s="1"/>
      <c r="D6" s="1"/>
      <c r="E6" s="1"/>
      <c r="F6" s="1"/>
      <c r="G6" s="61" t="s">
        <v>407</v>
      </c>
      <c r="H6" s="3"/>
      <c r="I6" s="61" t="s">
        <v>408</v>
      </c>
      <c r="J6" s="1"/>
      <c r="K6" s="1"/>
      <c r="L6" s="1"/>
      <c r="M6" s="1"/>
      <c r="N6" s="1"/>
      <c r="O6" s="1"/>
    </row>
    <row r="7" spans="1:15" ht="12.75">
      <c r="A7" s="1"/>
      <c r="B7" s="1"/>
      <c r="C7" s="1"/>
      <c r="D7" s="1"/>
      <c r="E7" s="1"/>
      <c r="F7" s="1"/>
      <c r="G7" s="3" t="s">
        <v>3</v>
      </c>
      <c r="H7" s="27"/>
      <c r="I7" s="3" t="s">
        <v>3</v>
      </c>
      <c r="J7" s="1"/>
      <c r="K7" s="1"/>
      <c r="L7" s="1"/>
      <c r="M7" s="1"/>
      <c r="N7" s="1"/>
      <c r="O7" s="1"/>
    </row>
    <row r="8" spans="1:15" ht="12.75">
      <c r="A8" s="1"/>
      <c r="B8" s="1"/>
      <c r="C8" s="1"/>
      <c r="D8" s="1"/>
      <c r="E8" s="1"/>
      <c r="F8" s="1"/>
      <c r="G8" s="1"/>
      <c r="H8" s="11"/>
      <c r="I8" s="1"/>
      <c r="J8" s="1"/>
      <c r="K8" s="1"/>
      <c r="L8" s="1"/>
      <c r="M8" s="1"/>
      <c r="N8" s="1"/>
      <c r="O8" s="1"/>
    </row>
    <row r="9" spans="1:15" ht="12.75">
      <c r="A9" s="2" t="s">
        <v>155</v>
      </c>
      <c r="B9" s="1"/>
      <c r="C9" s="1"/>
      <c r="D9" s="1"/>
      <c r="E9" s="1"/>
      <c r="G9" s="10"/>
      <c r="H9" s="10"/>
      <c r="I9" s="10"/>
      <c r="J9" s="1"/>
      <c r="K9" s="1"/>
      <c r="L9" s="1"/>
      <c r="M9" s="1"/>
      <c r="N9" s="1"/>
      <c r="O9" s="1"/>
    </row>
    <row r="10" spans="1:15" ht="12.75">
      <c r="A10" s="1" t="s">
        <v>243</v>
      </c>
      <c r="B10" s="1"/>
      <c r="C10" s="1"/>
      <c r="D10" s="1"/>
      <c r="E10" s="1"/>
      <c r="G10" s="12">
        <v>2622</v>
      </c>
      <c r="H10" s="10"/>
      <c r="I10" s="12">
        <v>103</v>
      </c>
      <c r="J10" s="1"/>
      <c r="K10" s="1"/>
      <c r="L10" s="1"/>
      <c r="M10" s="1"/>
      <c r="N10" s="1"/>
      <c r="O10" s="1"/>
    </row>
    <row r="11" spans="1:15" ht="12.75">
      <c r="A11" s="1"/>
      <c r="B11" s="1"/>
      <c r="C11" s="1"/>
      <c r="D11" s="1"/>
      <c r="E11" s="1"/>
      <c r="G11" s="5"/>
      <c r="H11" s="10"/>
      <c r="I11" s="5"/>
      <c r="J11" s="1"/>
      <c r="K11" s="1"/>
      <c r="L11" s="1"/>
      <c r="M11" s="1"/>
      <c r="N11" s="1"/>
      <c r="O11" s="1"/>
    </row>
    <row r="12" spans="1:15" ht="12.75">
      <c r="A12" s="1" t="s">
        <v>156</v>
      </c>
      <c r="B12" s="1"/>
      <c r="C12" s="1"/>
      <c r="D12" s="1"/>
      <c r="E12" s="1"/>
      <c r="G12" s="5"/>
      <c r="H12" s="10"/>
      <c r="I12" s="5"/>
      <c r="J12" s="1"/>
      <c r="K12" s="1"/>
      <c r="L12" s="1"/>
      <c r="M12" s="1"/>
      <c r="N12" s="1"/>
      <c r="O12" s="1"/>
    </row>
    <row r="13" spans="1:15" ht="12.75">
      <c r="A13" s="1" t="s">
        <v>157</v>
      </c>
      <c r="B13" s="1"/>
      <c r="C13" s="1"/>
      <c r="D13" s="1"/>
      <c r="E13" s="1"/>
      <c r="G13" s="5">
        <v>2042</v>
      </c>
      <c r="H13" s="10"/>
      <c r="I13" s="5">
        <v>1919</v>
      </c>
      <c r="J13" s="1"/>
      <c r="K13" s="1"/>
      <c r="L13" s="1"/>
      <c r="M13" s="1"/>
      <c r="N13" s="1"/>
      <c r="O13" s="1"/>
    </row>
    <row r="14" spans="1:15" ht="12.75">
      <c r="A14" s="1" t="s">
        <v>120</v>
      </c>
      <c r="B14" s="1"/>
      <c r="C14" s="1"/>
      <c r="D14" s="1"/>
      <c r="E14" s="1"/>
      <c r="G14" s="5">
        <v>557</v>
      </c>
      <c r="H14" s="10"/>
      <c r="I14" s="5">
        <v>650</v>
      </c>
      <c r="J14" s="1"/>
      <c r="K14" s="1"/>
      <c r="L14" s="1"/>
      <c r="M14" s="1"/>
      <c r="N14" s="1"/>
      <c r="O14" s="1"/>
    </row>
    <row r="15" spans="1:15" ht="12.75">
      <c r="A15" s="1" t="s">
        <v>271</v>
      </c>
      <c r="B15" s="1"/>
      <c r="C15" s="1"/>
      <c r="D15" s="1"/>
      <c r="E15" s="1"/>
      <c r="G15" s="5">
        <v>0</v>
      </c>
      <c r="H15" s="10"/>
      <c r="I15" s="5">
        <v>-177</v>
      </c>
      <c r="J15" s="1"/>
      <c r="K15" s="1"/>
      <c r="L15" s="1"/>
      <c r="M15" s="1"/>
      <c r="N15" s="1"/>
      <c r="O15" s="1"/>
    </row>
    <row r="16" spans="1:15" ht="12.75">
      <c r="A16" s="1" t="s">
        <v>164</v>
      </c>
      <c r="B16" s="1"/>
      <c r="C16" s="1"/>
      <c r="D16" s="1"/>
      <c r="E16" s="1"/>
      <c r="G16" s="5">
        <v>18</v>
      </c>
      <c r="H16" s="10"/>
      <c r="I16" s="5">
        <v>12</v>
      </c>
      <c r="J16" s="1"/>
      <c r="K16" s="1"/>
      <c r="L16" s="1"/>
      <c r="M16" s="1"/>
      <c r="N16" s="1"/>
      <c r="O16" s="1"/>
    </row>
    <row r="17" spans="1:15" ht="12.75">
      <c r="A17" s="1" t="s">
        <v>270</v>
      </c>
      <c r="B17" s="1"/>
      <c r="C17" s="1"/>
      <c r="D17" s="1"/>
      <c r="E17" s="1"/>
      <c r="G17" s="5">
        <v>232</v>
      </c>
      <c r="H17" s="10"/>
      <c r="I17" s="5">
        <v>485</v>
      </c>
      <c r="J17" s="1"/>
      <c r="K17" s="1"/>
      <c r="L17" s="1"/>
      <c r="M17" s="1"/>
      <c r="N17" s="1"/>
      <c r="O17" s="1"/>
    </row>
    <row r="18" spans="1:15" ht="12.75">
      <c r="A18" s="1" t="s">
        <v>206</v>
      </c>
      <c r="B18" s="1"/>
      <c r="C18" s="1"/>
      <c r="D18" s="1"/>
      <c r="E18" s="1"/>
      <c r="G18" s="5">
        <v>0</v>
      </c>
      <c r="H18" s="10"/>
      <c r="I18" s="5">
        <v>-2</v>
      </c>
      <c r="J18" s="1"/>
      <c r="K18" s="1"/>
      <c r="L18" s="1"/>
      <c r="M18" s="1"/>
      <c r="N18" s="1"/>
      <c r="O18" s="1"/>
    </row>
    <row r="19" spans="1:15" ht="12.75">
      <c r="A19" s="1" t="s">
        <v>207</v>
      </c>
      <c r="B19" s="1"/>
      <c r="C19" s="1"/>
      <c r="D19" s="1"/>
      <c r="E19" s="1"/>
      <c r="G19" s="5">
        <v>-593</v>
      </c>
      <c r="H19" s="10"/>
      <c r="I19" s="5">
        <v>-67</v>
      </c>
      <c r="J19" s="1"/>
      <c r="K19" s="1"/>
      <c r="L19" s="1"/>
      <c r="M19" s="1"/>
      <c r="N19" s="1"/>
      <c r="O19" s="1"/>
    </row>
    <row r="20" spans="1:15" ht="12.75">
      <c r="A20" s="1" t="s">
        <v>158</v>
      </c>
      <c r="B20" s="1"/>
      <c r="C20" s="1"/>
      <c r="D20" s="1"/>
      <c r="E20" s="1"/>
      <c r="G20" s="5">
        <v>-65</v>
      </c>
      <c r="H20" s="10"/>
      <c r="I20" s="5">
        <v>-99</v>
      </c>
      <c r="J20" s="1"/>
      <c r="K20" s="1"/>
      <c r="L20" s="1"/>
      <c r="M20" s="1"/>
      <c r="N20" s="1"/>
      <c r="O20" s="1"/>
    </row>
    <row r="21" spans="1:15" ht="12.75">
      <c r="A21" s="1" t="s">
        <v>205</v>
      </c>
      <c r="B21" s="1"/>
      <c r="C21" s="1"/>
      <c r="D21" s="1"/>
      <c r="E21" s="1"/>
      <c r="G21" s="5">
        <v>0</v>
      </c>
      <c r="H21" s="10"/>
      <c r="I21" s="6">
        <v>-126</v>
      </c>
      <c r="J21" s="1"/>
      <c r="K21" s="1"/>
      <c r="L21" s="1"/>
      <c r="M21" s="1"/>
      <c r="N21" s="1"/>
      <c r="O21" s="1"/>
    </row>
    <row r="22" spans="1:15" ht="12.75">
      <c r="A22" s="1"/>
      <c r="B22" s="1"/>
      <c r="C22" s="1"/>
      <c r="D22" s="1"/>
      <c r="E22" s="1"/>
      <c r="G22" s="12"/>
      <c r="H22" s="10"/>
      <c r="I22" s="5"/>
      <c r="J22" s="1"/>
      <c r="K22" s="1"/>
      <c r="L22" s="1"/>
      <c r="M22" s="1"/>
      <c r="N22" s="1"/>
      <c r="O22" s="1"/>
    </row>
    <row r="23" spans="1:15" ht="12.75">
      <c r="A23" s="1" t="s">
        <v>244</v>
      </c>
      <c r="B23" s="1"/>
      <c r="C23" s="1"/>
      <c r="D23" s="1"/>
      <c r="E23" s="1"/>
      <c r="G23" s="5">
        <f>SUM(G10:G21)</f>
        <v>4813</v>
      </c>
      <c r="H23" s="10"/>
      <c r="I23" s="5">
        <f>SUM(I10:I21)</f>
        <v>2698</v>
      </c>
      <c r="J23" s="1"/>
      <c r="K23" s="1"/>
      <c r="L23" s="1"/>
      <c r="M23" s="1"/>
      <c r="N23" s="1"/>
      <c r="O23" s="1"/>
    </row>
    <row r="24" spans="1:15" ht="12.75">
      <c r="A24" s="1"/>
      <c r="B24" s="1"/>
      <c r="C24" s="1"/>
      <c r="D24" s="1"/>
      <c r="E24" s="1"/>
      <c r="G24" s="5"/>
      <c r="H24" s="10"/>
      <c r="I24" s="5"/>
      <c r="J24" s="1"/>
      <c r="K24" s="1"/>
      <c r="L24" s="1"/>
      <c r="M24" s="1"/>
      <c r="N24" s="1"/>
      <c r="O24" s="1"/>
    </row>
    <row r="25" spans="1:15" ht="12.75">
      <c r="A25" s="1" t="s">
        <v>159</v>
      </c>
      <c r="B25" s="1"/>
      <c r="C25" s="1"/>
      <c r="D25" s="1"/>
      <c r="E25" s="1"/>
      <c r="G25" s="5"/>
      <c r="H25" s="10"/>
      <c r="I25" s="5"/>
      <c r="J25" s="1"/>
      <c r="K25" s="1"/>
      <c r="L25" s="1"/>
      <c r="M25" s="1"/>
      <c r="N25" s="1"/>
      <c r="O25" s="1"/>
    </row>
    <row r="26" spans="1:15" ht="12.75">
      <c r="A26" s="1" t="s">
        <v>219</v>
      </c>
      <c r="B26" s="1"/>
      <c r="C26" s="1"/>
      <c r="D26" s="1"/>
      <c r="E26" s="1"/>
      <c r="G26" s="5">
        <v>-3863</v>
      </c>
      <c r="H26" s="10"/>
      <c r="I26" s="5">
        <v>-290</v>
      </c>
      <c r="J26" s="1"/>
      <c r="K26" s="1"/>
      <c r="L26" s="1"/>
      <c r="M26" s="1"/>
      <c r="N26" s="1"/>
      <c r="O26" s="1"/>
    </row>
    <row r="27" spans="1:15" ht="12.75">
      <c r="A27" s="1" t="s">
        <v>218</v>
      </c>
      <c r="B27" s="1"/>
      <c r="C27" s="1"/>
      <c r="D27" s="1"/>
      <c r="E27" s="1"/>
      <c r="G27" s="5">
        <v>-1296</v>
      </c>
      <c r="H27" s="10"/>
      <c r="I27" s="5">
        <v>3017</v>
      </c>
      <c r="J27" s="1"/>
      <c r="K27" s="1"/>
      <c r="L27" s="1"/>
      <c r="M27" s="1"/>
      <c r="N27" s="1"/>
      <c r="O27" s="1"/>
    </row>
    <row r="28" spans="1:15" ht="12.75">
      <c r="A28" s="1" t="s">
        <v>220</v>
      </c>
      <c r="B28" s="1"/>
      <c r="C28" s="1"/>
      <c r="D28" s="1"/>
      <c r="E28" s="1"/>
      <c r="G28" s="5">
        <v>1531</v>
      </c>
      <c r="H28" s="10"/>
      <c r="I28" s="5">
        <v>-5412</v>
      </c>
      <c r="J28" s="1"/>
      <c r="K28" s="1"/>
      <c r="L28" s="1"/>
      <c r="M28" s="1"/>
      <c r="N28" s="1"/>
      <c r="O28" s="1"/>
    </row>
    <row r="29" spans="1:15" ht="12.75">
      <c r="A29" s="1" t="s">
        <v>221</v>
      </c>
      <c r="B29" s="1"/>
      <c r="C29" s="1"/>
      <c r="D29" s="1"/>
      <c r="E29" s="1"/>
      <c r="G29" s="6">
        <v>1866</v>
      </c>
      <c r="H29" s="10"/>
      <c r="I29" s="5">
        <v>1926</v>
      </c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G30" s="5"/>
      <c r="H30" s="10"/>
      <c r="I30" s="12"/>
      <c r="J30" s="1"/>
      <c r="K30" s="1"/>
      <c r="L30" s="1"/>
      <c r="M30" s="1"/>
      <c r="N30" s="1"/>
      <c r="O30" s="1"/>
    </row>
    <row r="31" spans="1:15" ht="12.75">
      <c r="A31" s="1" t="s">
        <v>160</v>
      </c>
      <c r="B31" s="1"/>
      <c r="C31" s="1"/>
      <c r="D31" s="1"/>
      <c r="E31" s="1"/>
      <c r="G31" s="5">
        <f>SUM(G23:G29)</f>
        <v>3051</v>
      </c>
      <c r="H31" s="10"/>
      <c r="I31" s="5">
        <f>SUM(I23:I29)</f>
        <v>1939</v>
      </c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G32" s="5"/>
      <c r="H32" s="10"/>
      <c r="I32" s="5"/>
      <c r="J32" s="1"/>
      <c r="K32" s="1"/>
      <c r="L32" s="1"/>
      <c r="M32" s="1"/>
      <c r="N32" s="1"/>
      <c r="O32" s="1"/>
    </row>
    <row r="33" spans="1:15" ht="12.75">
      <c r="A33" s="1" t="s">
        <v>167</v>
      </c>
      <c r="B33" s="1"/>
      <c r="C33" s="1"/>
      <c r="D33" s="1"/>
      <c r="E33" s="1"/>
      <c r="G33" s="5">
        <v>65</v>
      </c>
      <c r="H33" s="10"/>
      <c r="I33" s="5">
        <v>99</v>
      </c>
      <c r="J33" s="1"/>
      <c r="K33" s="1"/>
      <c r="L33" s="1"/>
      <c r="M33" s="1"/>
      <c r="N33" s="1"/>
      <c r="O33" s="1"/>
    </row>
    <row r="34" spans="1:15" ht="12.75">
      <c r="A34" s="1" t="s">
        <v>208</v>
      </c>
      <c r="B34" s="1"/>
      <c r="C34" s="1"/>
      <c r="D34" s="1"/>
      <c r="E34" s="1"/>
      <c r="G34" s="6">
        <v>-254</v>
      </c>
      <c r="H34" s="10"/>
      <c r="I34" s="6">
        <v>-54</v>
      </c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G35" s="5"/>
      <c r="H35" s="10"/>
      <c r="I35" s="5"/>
      <c r="J35" s="1"/>
      <c r="K35" s="1"/>
      <c r="L35" s="1"/>
      <c r="M35" s="1"/>
      <c r="N35" s="1"/>
      <c r="O35" s="1"/>
    </row>
    <row r="36" spans="1:15" ht="12.75">
      <c r="A36" s="1" t="s">
        <v>161</v>
      </c>
      <c r="B36" s="1"/>
      <c r="C36" s="1"/>
      <c r="D36" s="1"/>
      <c r="E36" s="1"/>
      <c r="G36" s="6">
        <f>SUM(G31:G34)</f>
        <v>2862</v>
      </c>
      <c r="H36" s="10"/>
      <c r="I36" s="6">
        <f>SUM(I31:I34)</f>
        <v>1984</v>
      </c>
      <c r="J36" s="1"/>
      <c r="K36" s="1"/>
      <c r="L36" s="1"/>
      <c r="M36" s="1"/>
      <c r="N36" s="1"/>
      <c r="O36" s="1"/>
    </row>
    <row r="37" spans="1:15" ht="12.75">
      <c r="A37" s="1"/>
      <c r="B37" s="1"/>
      <c r="C37" s="1"/>
      <c r="D37" s="1"/>
      <c r="E37" s="1"/>
      <c r="G37" s="10"/>
      <c r="H37" s="10"/>
      <c r="I37" s="10"/>
      <c r="J37" s="1"/>
      <c r="K37" s="1"/>
      <c r="N37" s="1"/>
      <c r="O37" s="1"/>
    </row>
    <row r="38" spans="1:15" ht="12.75">
      <c r="A38" s="2" t="s">
        <v>162</v>
      </c>
      <c r="B38" s="1"/>
      <c r="C38" s="1"/>
      <c r="D38" s="1"/>
      <c r="E38" s="1"/>
      <c r="G38" s="10"/>
      <c r="H38" s="10"/>
      <c r="I38" s="10"/>
      <c r="J38" s="1"/>
      <c r="K38" s="1"/>
      <c r="L38" s="1"/>
      <c r="M38" s="1"/>
      <c r="N38" s="1"/>
      <c r="O38" s="1"/>
    </row>
    <row r="39" spans="1:15" ht="12.75">
      <c r="A39" s="1" t="s">
        <v>163</v>
      </c>
      <c r="B39" s="1"/>
      <c r="C39" s="1"/>
      <c r="D39" s="1"/>
      <c r="E39" s="1"/>
      <c r="G39" s="12">
        <v>-995</v>
      </c>
      <c r="H39" s="10"/>
      <c r="I39" s="12">
        <v>-1380</v>
      </c>
      <c r="J39" s="1"/>
      <c r="K39" s="1"/>
      <c r="L39" s="1"/>
      <c r="M39" s="1"/>
      <c r="N39" s="1"/>
      <c r="O39" s="1"/>
    </row>
    <row r="40" spans="1:15" ht="12.75">
      <c r="A40" s="1" t="s">
        <v>168</v>
      </c>
      <c r="B40" s="1"/>
      <c r="C40" s="1"/>
      <c r="D40" s="1"/>
      <c r="E40" s="1"/>
      <c r="G40" s="5">
        <v>2</v>
      </c>
      <c r="H40" s="10"/>
      <c r="I40" s="5">
        <v>126</v>
      </c>
      <c r="J40" s="1"/>
      <c r="K40" s="1"/>
      <c r="L40" s="1"/>
      <c r="M40" s="1"/>
      <c r="N40" s="1"/>
      <c r="O40" s="1"/>
    </row>
    <row r="41" spans="1:15" ht="12.75">
      <c r="A41" s="1"/>
      <c r="B41" s="1"/>
      <c r="C41" s="1"/>
      <c r="D41" s="1"/>
      <c r="E41" s="1"/>
      <c r="G41" s="12"/>
      <c r="H41" s="10"/>
      <c r="I41" s="12"/>
      <c r="J41" s="1"/>
      <c r="K41" s="1"/>
      <c r="L41" s="1"/>
      <c r="M41" s="1"/>
      <c r="N41" s="1"/>
      <c r="O41" s="1"/>
    </row>
    <row r="42" spans="1:15" ht="12.75">
      <c r="A42" s="1" t="s">
        <v>254</v>
      </c>
      <c r="B42" s="1"/>
      <c r="C42" s="1"/>
      <c r="D42" s="1"/>
      <c r="E42" s="1"/>
      <c r="G42" s="6">
        <f>SUM(G39:G41)</f>
        <v>-993</v>
      </c>
      <c r="H42" s="10"/>
      <c r="I42" s="6">
        <f>SUM(I39:I41)</f>
        <v>-1254</v>
      </c>
      <c r="J42" s="1"/>
      <c r="K42" s="1"/>
      <c r="L42" s="1"/>
      <c r="M42" s="1"/>
      <c r="N42" s="1"/>
      <c r="O42" s="1"/>
    </row>
    <row r="43" spans="1:11" ht="12.75">
      <c r="A43" s="1"/>
      <c r="B43" s="1"/>
      <c r="C43" s="1"/>
      <c r="D43" s="1"/>
      <c r="E43" s="1"/>
      <c r="G43" s="10"/>
      <c r="H43" s="10"/>
      <c r="I43" s="10"/>
      <c r="J43" s="1"/>
      <c r="K43" s="1"/>
    </row>
    <row r="44" spans="1:11" ht="12.75">
      <c r="A44" s="2" t="s">
        <v>165</v>
      </c>
      <c r="B44" s="1"/>
      <c r="C44" s="1"/>
      <c r="D44" s="1"/>
      <c r="E44" s="1"/>
      <c r="G44" s="10"/>
      <c r="H44" s="10"/>
      <c r="I44" s="10"/>
      <c r="J44" s="1"/>
      <c r="K44" s="1"/>
    </row>
    <row r="45" spans="1:11" ht="12.75">
      <c r="A45" s="1" t="s">
        <v>166</v>
      </c>
      <c r="B45" s="1"/>
      <c r="C45" s="1"/>
      <c r="D45" s="1"/>
      <c r="E45" s="1"/>
      <c r="G45" s="12">
        <v>-513</v>
      </c>
      <c r="H45" s="10"/>
      <c r="I45" s="12">
        <v>-650</v>
      </c>
      <c r="J45" s="1"/>
      <c r="K45" s="1"/>
    </row>
    <row r="46" spans="1:11" ht="12.75">
      <c r="A46" s="1" t="s">
        <v>209</v>
      </c>
      <c r="B46" s="1"/>
      <c r="C46" s="1"/>
      <c r="D46" s="1"/>
      <c r="E46" s="1"/>
      <c r="G46" s="5">
        <v>0</v>
      </c>
      <c r="H46" s="10"/>
      <c r="I46" s="5">
        <v>-9756</v>
      </c>
      <c r="J46" s="1"/>
      <c r="K46" s="1"/>
    </row>
    <row r="47" spans="1:11" ht="12.75">
      <c r="A47" s="1" t="s">
        <v>169</v>
      </c>
      <c r="B47" s="1"/>
      <c r="C47" s="1"/>
      <c r="D47" s="1"/>
      <c r="E47" s="1"/>
      <c r="G47" s="5">
        <v>-346</v>
      </c>
      <c r="H47" s="10"/>
      <c r="I47" s="5">
        <f>-1922+7192</f>
        <v>5270</v>
      </c>
      <c r="J47" s="1"/>
      <c r="K47" s="1"/>
    </row>
    <row r="48" spans="1:11" ht="12.75">
      <c r="A48" s="1" t="s">
        <v>272</v>
      </c>
      <c r="B48" s="1"/>
      <c r="C48" s="1"/>
      <c r="D48" s="1"/>
      <c r="E48" s="1"/>
      <c r="G48" s="5">
        <v>-34</v>
      </c>
      <c r="H48" s="10"/>
      <c r="I48" s="5">
        <v>-55</v>
      </c>
      <c r="J48" s="1"/>
      <c r="K48" s="1"/>
    </row>
    <row r="49" spans="1:11" ht="12.75">
      <c r="A49" s="1"/>
      <c r="B49" s="1"/>
      <c r="C49" s="1"/>
      <c r="D49" s="1"/>
      <c r="E49" s="1"/>
      <c r="G49" s="12" t="s">
        <v>1</v>
      </c>
      <c r="H49" s="10"/>
      <c r="I49" s="12" t="s">
        <v>1</v>
      </c>
      <c r="J49" s="1"/>
      <c r="K49" s="1"/>
    </row>
    <row r="50" spans="1:11" ht="12.75">
      <c r="A50" s="1" t="s">
        <v>170</v>
      </c>
      <c r="B50" s="1"/>
      <c r="C50" s="1"/>
      <c r="D50" s="1"/>
      <c r="E50" s="1"/>
      <c r="G50" s="6">
        <f>SUM(G45:G49)</f>
        <v>-893</v>
      </c>
      <c r="H50" s="10"/>
      <c r="I50" s="6">
        <f>SUM(I45:I49)</f>
        <v>-5191</v>
      </c>
      <c r="J50" s="1"/>
      <c r="K50" s="1"/>
    </row>
    <row r="51" spans="1:11" ht="12.75">
      <c r="A51" s="1"/>
      <c r="B51" s="1"/>
      <c r="C51" s="1"/>
      <c r="D51" s="1"/>
      <c r="E51" s="1"/>
      <c r="G51" s="10"/>
      <c r="H51" s="10"/>
      <c r="I51" s="10"/>
      <c r="J51" s="1"/>
      <c r="K51" s="1"/>
    </row>
    <row r="52" spans="1:11" ht="12.75">
      <c r="A52" s="1" t="s">
        <v>104</v>
      </c>
      <c r="B52" s="1"/>
      <c r="C52" s="1"/>
      <c r="D52" s="1"/>
      <c r="E52" s="1"/>
      <c r="G52" s="10">
        <f>+G36+G42+G50</f>
        <v>976</v>
      </c>
      <c r="H52" s="10"/>
      <c r="I52" s="10">
        <f>+I36+I42+I50</f>
        <v>-4461</v>
      </c>
      <c r="J52" s="1"/>
      <c r="K52" s="1"/>
    </row>
    <row r="53" spans="1:11" ht="12.75">
      <c r="A53" s="1"/>
      <c r="B53" s="1"/>
      <c r="C53" s="1"/>
      <c r="D53" s="1"/>
      <c r="E53" s="1"/>
      <c r="G53" s="10"/>
      <c r="H53" s="10"/>
      <c r="I53" s="10"/>
      <c r="J53" s="1"/>
      <c r="K53" s="1"/>
    </row>
    <row r="54" spans="1:11" ht="12.75">
      <c r="A54" s="1" t="s">
        <v>192</v>
      </c>
      <c r="B54" s="1"/>
      <c r="C54" s="1"/>
      <c r="D54" s="1"/>
      <c r="E54" s="1"/>
      <c r="G54" s="10">
        <v>25</v>
      </c>
      <c r="H54" s="10"/>
      <c r="I54" s="10">
        <v>0</v>
      </c>
      <c r="J54" s="1"/>
      <c r="K54" s="1"/>
    </row>
    <row r="55" spans="1:11" ht="12.75">
      <c r="A55" s="1"/>
      <c r="B55" s="1"/>
      <c r="C55" s="1"/>
      <c r="D55" s="1"/>
      <c r="E55" s="1"/>
      <c r="G55" s="10"/>
      <c r="H55" s="10"/>
      <c r="I55" s="10"/>
      <c r="J55" s="1"/>
      <c r="K55" s="1"/>
    </row>
    <row r="56" spans="1:11" ht="12.75">
      <c r="A56" s="1" t="s">
        <v>210</v>
      </c>
      <c r="B56" s="1"/>
      <c r="C56" s="1"/>
      <c r="D56" s="1"/>
      <c r="E56" s="1"/>
      <c r="G56" s="10">
        <v>1953</v>
      </c>
      <c r="H56" s="10"/>
      <c r="I56" s="10">
        <v>6414</v>
      </c>
      <c r="J56" s="1"/>
      <c r="K56" s="1"/>
    </row>
    <row r="57" spans="1:11" ht="12.75">
      <c r="A57" s="1"/>
      <c r="B57" s="1"/>
      <c r="C57" s="1"/>
      <c r="D57" s="1"/>
      <c r="E57" s="1"/>
      <c r="G57" s="15"/>
      <c r="H57" s="10"/>
      <c r="I57" s="15"/>
      <c r="J57" s="1"/>
      <c r="K57" s="1"/>
    </row>
    <row r="58" spans="1:11" ht="13.5" thickBot="1">
      <c r="A58" s="1" t="s">
        <v>413</v>
      </c>
      <c r="B58" s="1"/>
      <c r="C58" s="1"/>
      <c r="D58" s="1"/>
      <c r="E58" s="1"/>
      <c r="G58" s="9">
        <f>SUM(G52:G56)</f>
        <v>2954</v>
      </c>
      <c r="H58" s="10"/>
      <c r="I58" s="9">
        <f>SUM(I52:I56)</f>
        <v>1953</v>
      </c>
      <c r="J58" s="1"/>
      <c r="K58" s="1"/>
    </row>
    <row r="59" spans="1:11" ht="12.75">
      <c r="A59" s="1"/>
      <c r="B59" s="1"/>
      <c r="C59" s="1"/>
      <c r="D59" s="1"/>
      <c r="E59" s="1"/>
      <c r="G59" s="1"/>
      <c r="H59" s="11"/>
      <c r="I59" s="1"/>
      <c r="J59" s="1"/>
      <c r="K59" s="1"/>
    </row>
    <row r="60" spans="1:11" ht="12.75">
      <c r="A60" s="1"/>
      <c r="B60" s="1"/>
      <c r="C60" s="1"/>
      <c r="D60" s="1"/>
      <c r="E60" s="1"/>
      <c r="G60" s="1"/>
      <c r="H60" s="11"/>
      <c r="I60" s="1"/>
      <c r="J60" s="1"/>
      <c r="K60" s="1"/>
    </row>
    <row r="61" spans="1:11" ht="12.75">
      <c r="A61" s="1" t="s">
        <v>15</v>
      </c>
      <c r="B61" s="1"/>
      <c r="C61" s="1"/>
      <c r="D61" s="1"/>
      <c r="E61" s="1"/>
      <c r="G61" s="4"/>
      <c r="H61" s="11"/>
      <c r="I61" s="4"/>
      <c r="J61" s="1"/>
      <c r="K61" s="1"/>
    </row>
    <row r="62" spans="1:11" ht="12.75">
      <c r="A62" s="1" t="s">
        <v>16</v>
      </c>
      <c r="B62" s="1"/>
      <c r="C62" s="1"/>
      <c r="D62" s="1"/>
      <c r="E62" s="1"/>
      <c r="G62" s="5">
        <v>3466</v>
      </c>
      <c r="H62" s="10"/>
      <c r="I62" s="5">
        <v>2761</v>
      </c>
      <c r="J62" s="1"/>
      <c r="K62" s="1"/>
    </row>
    <row r="63" spans="1:11" ht="12.75">
      <c r="A63" s="1" t="s">
        <v>245</v>
      </c>
      <c r="B63" s="1"/>
      <c r="C63" s="1"/>
      <c r="D63" s="1"/>
      <c r="E63" s="1"/>
      <c r="G63" s="5">
        <v>545</v>
      </c>
      <c r="H63" s="10"/>
      <c r="I63" s="5">
        <v>508</v>
      </c>
      <c r="J63" s="1"/>
      <c r="K63" s="1"/>
    </row>
    <row r="64" spans="1:11" ht="12.75">
      <c r="A64" s="1" t="s">
        <v>256</v>
      </c>
      <c r="B64" s="1"/>
      <c r="C64" s="1"/>
      <c r="D64" s="1"/>
      <c r="E64" s="1"/>
      <c r="G64" s="6">
        <v>-512</v>
      </c>
      <c r="H64" s="10"/>
      <c r="I64" s="6">
        <v>-808</v>
      </c>
      <c r="J64" s="1"/>
      <c r="K64" s="1"/>
    </row>
    <row r="65" spans="1:11" ht="12.75">
      <c r="A65" s="1"/>
      <c r="B65" s="1"/>
      <c r="C65" s="1"/>
      <c r="D65" s="1"/>
      <c r="E65" s="1"/>
      <c r="G65" s="5"/>
      <c r="H65" s="10"/>
      <c r="I65" s="5"/>
      <c r="J65" s="1"/>
      <c r="K65" s="1"/>
    </row>
    <row r="66" spans="1:11" ht="12.75">
      <c r="A66" s="1"/>
      <c r="B66" s="1"/>
      <c r="C66" s="1"/>
      <c r="D66" s="1"/>
      <c r="E66" s="1"/>
      <c r="G66" s="5">
        <f>SUM(G62:G65)</f>
        <v>3499</v>
      </c>
      <c r="H66" s="10"/>
      <c r="I66" s="5">
        <f>SUM(I62:I65)</f>
        <v>2461</v>
      </c>
      <c r="J66" s="1"/>
      <c r="K66" s="1"/>
    </row>
    <row r="67" spans="1:11" ht="12.75">
      <c r="A67" s="1" t="s">
        <v>255</v>
      </c>
      <c r="B67" s="1"/>
      <c r="C67" s="1"/>
      <c r="D67" s="1"/>
      <c r="E67" s="1"/>
      <c r="G67" s="6">
        <v>-545</v>
      </c>
      <c r="H67" s="10"/>
      <c r="I67" s="6">
        <v>-508</v>
      </c>
      <c r="J67" s="1"/>
      <c r="K67" s="1"/>
    </row>
    <row r="68" spans="1:11" ht="12.75">
      <c r="A68" s="1"/>
      <c r="B68" s="1"/>
      <c r="C68" s="1"/>
      <c r="D68" s="1"/>
      <c r="E68" s="1"/>
      <c r="G68" s="12"/>
      <c r="H68" s="10"/>
      <c r="I68" s="12"/>
      <c r="J68" s="1"/>
      <c r="K68" s="1"/>
    </row>
    <row r="69" spans="1:11" ht="13.5" thickBot="1">
      <c r="A69" s="1"/>
      <c r="B69" s="1"/>
      <c r="C69" s="1"/>
      <c r="D69" s="1"/>
      <c r="E69" s="1"/>
      <c r="G69" s="28">
        <f>SUM(G66:G67)</f>
        <v>2954</v>
      </c>
      <c r="H69" s="10"/>
      <c r="I69" s="28">
        <f>SUM(I66:I67)</f>
        <v>1953</v>
      </c>
      <c r="J69" s="1"/>
      <c r="K69" s="1"/>
    </row>
    <row r="70" spans="1:11" ht="12.75">
      <c r="A70" s="1"/>
      <c r="B70" s="1"/>
      <c r="C70" s="1"/>
      <c r="D70" s="1"/>
      <c r="E70" s="1"/>
      <c r="G70" s="1"/>
      <c r="H70" s="1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1"/>
      <c r="I71" s="1"/>
      <c r="J71" s="1"/>
      <c r="K71" s="1"/>
    </row>
    <row r="72" spans="1:11" ht="12.75">
      <c r="A72" s="1" t="s">
        <v>1</v>
      </c>
      <c r="B72" s="1"/>
      <c r="C72" s="1"/>
      <c r="D72" s="1"/>
      <c r="E72" s="1"/>
      <c r="F72" s="1"/>
      <c r="G72" s="1"/>
      <c r="H72" s="11"/>
      <c r="I72" s="1"/>
      <c r="J72" s="1"/>
      <c r="K72" s="1"/>
    </row>
    <row r="73" spans="1:11" ht="12.75">
      <c r="A73" s="1" t="s">
        <v>414</v>
      </c>
      <c r="B73" s="1"/>
      <c r="C73" s="1"/>
      <c r="D73" s="1"/>
      <c r="E73" s="1"/>
      <c r="F73" s="1"/>
      <c r="G73" s="1"/>
      <c r="H73" s="11"/>
      <c r="I73" s="1"/>
      <c r="J73" s="1"/>
      <c r="K73" s="1"/>
    </row>
    <row r="74" spans="1:9" ht="12.75">
      <c r="A74" s="1" t="s">
        <v>389</v>
      </c>
      <c r="B74" s="1"/>
      <c r="C74" s="1"/>
      <c r="D74" s="1"/>
      <c r="E74" s="1"/>
      <c r="F74" s="1"/>
      <c r="G74" s="11"/>
      <c r="H74" s="11"/>
      <c r="I74" s="1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</sheetData>
  <sheetProtection/>
  <printOptions/>
  <pageMargins left="0.75" right="0.75" top="0.73" bottom="0.78" header="0.5" footer="0.5"/>
  <pageSetup fitToHeight="1" fitToWidth="1" horizontalDpi="300" verticalDpi="300" orientation="portrait" scale="7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84"/>
  <sheetViews>
    <sheetView zoomScalePageLayoutView="0" workbookViewId="0" topLeftCell="A15">
      <selection activeCell="B210" sqref="B210"/>
    </sheetView>
  </sheetViews>
  <sheetFormatPr defaultColWidth="9.140625" defaultRowHeight="12.75"/>
  <cols>
    <col min="1" max="1" width="4.28125" style="0" customWidth="1"/>
    <col min="2" max="2" width="7.7109375" style="0" customWidth="1"/>
    <col min="4" max="4" width="12.28125" style="0" customWidth="1"/>
    <col min="5" max="5" width="11.7109375" style="0" customWidth="1"/>
    <col min="6" max="6" width="13.28125" style="0" customWidth="1"/>
    <col min="7" max="9" width="11.7109375" style="0" customWidth="1"/>
    <col min="10" max="10" width="12.421875" style="0" customWidth="1"/>
    <col min="11" max="11" width="6.421875" style="0" customWidth="1"/>
  </cols>
  <sheetData>
    <row r="1" spans="1:5" ht="12.75">
      <c r="A1" s="2" t="s">
        <v>4</v>
      </c>
      <c r="B1" s="1"/>
      <c r="C1" s="1"/>
      <c r="D1" s="1"/>
      <c r="E1" s="1"/>
    </row>
    <row r="2" spans="1:11" ht="12.75">
      <c r="A2" s="2" t="s">
        <v>332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2.75">
      <c r="A3" s="2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ht="12.75">
      <c r="A5" s="2" t="s">
        <v>48</v>
      </c>
      <c r="B5" s="2" t="s">
        <v>187</v>
      </c>
      <c r="C5" s="1"/>
      <c r="D5" s="1"/>
      <c r="E5" s="1"/>
      <c r="F5" s="1"/>
      <c r="G5" s="1"/>
      <c r="H5" s="1"/>
      <c r="I5" s="1"/>
      <c r="J5" s="1"/>
      <c r="K5" s="1"/>
    </row>
    <row r="6" spans="1:11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12.75">
      <c r="A7" s="2" t="s">
        <v>49</v>
      </c>
      <c r="B7" s="2" t="s">
        <v>17</v>
      </c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2"/>
      <c r="B8" s="1" t="s">
        <v>188</v>
      </c>
      <c r="C8" s="1"/>
      <c r="D8" s="1"/>
      <c r="E8" s="1"/>
      <c r="F8" s="1"/>
      <c r="G8" s="1"/>
      <c r="H8" s="1"/>
      <c r="I8" s="1"/>
      <c r="J8" s="1"/>
      <c r="K8" s="1"/>
    </row>
    <row r="9" spans="1:11" ht="12.75">
      <c r="A9" s="2"/>
      <c r="B9" s="1" t="s">
        <v>246</v>
      </c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/>
      <c r="B10" s="1" t="s">
        <v>211</v>
      </c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2"/>
      <c r="B11" s="1" t="s">
        <v>266</v>
      </c>
      <c r="C11" s="1"/>
      <c r="D11" s="1"/>
      <c r="E11" s="1"/>
      <c r="F11" s="1"/>
      <c r="G11" s="1"/>
      <c r="H11" s="1"/>
      <c r="I11" s="1"/>
      <c r="J11" s="1"/>
      <c r="K11" s="1"/>
    </row>
    <row r="12" spans="1:11" ht="12.75">
      <c r="A12" s="2"/>
      <c r="B12" s="1" t="s">
        <v>212</v>
      </c>
      <c r="C12" s="1"/>
      <c r="D12" s="1"/>
      <c r="E12" s="1"/>
      <c r="F12" s="1"/>
      <c r="G12" s="1"/>
      <c r="H12" s="1"/>
      <c r="I12" s="1"/>
      <c r="J12" s="1"/>
      <c r="K12" s="1"/>
    </row>
    <row r="13" spans="1:11" ht="12.75">
      <c r="A13" s="2"/>
      <c r="B13" s="1" t="s">
        <v>267</v>
      </c>
      <c r="C13" s="1"/>
      <c r="D13" s="1"/>
      <c r="E13" s="1"/>
      <c r="F13" s="1"/>
      <c r="G13" s="1"/>
      <c r="H13" s="1"/>
      <c r="I13" s="1"/>
      <c r="J13" s="1"/>
      <c r="K13" s="1"/>
    </row>
    <row r="14" spans="1:11" ht="12.75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1" ht="12.75">
      <c r="A15" s="2"/>
      <c r="B15" s="1" t="s">
        <v>231</v>
      </c>
      <c r="C15" s="1"/>
      <c r="D15" s="1"/>
      <c r="E15" s="1"/>
      <c r="F15" s="1"/>
      <c r="G15" s="1"/>
      <c r="H15" s="1"/>
      <c r="I15" s="1"/>
      <c r="J15" s="1"/>
      <c r="K15" s="1"/>
    </row>
    <row r="16" spans="1:11" ht="12.75">
      <c r="A16" s="2"/>
      <c r="B16" s="1" t="s">
        <v>232</v>
      </c>
      <c r="C16" s="1"/>
      <c r="D16" s="1"/>
      <c r="E16" s="1"/>
      <c r="F16" s="1"/>
      <c r="G16" s="1"/>
      <c r="H16" s="1"/>
      <c r="I16" s="1"/>
      <c r="J16" s="1"/>
      <c r="K16" s="1"/>
    </row>
    <row r="17" spans="1:11" ht="12.75">
      <c r="A17" s="2"/>
      <c r="B17" s="1" t="s">
        <v>215</v>
      </c>
      <c r="C17" s="1"/>
      <c r="D17" s="1"/>
      <c r="E17" s="1" t="s">
        <v>249</v>
      </c>
      <c r="F17" s="1"/>
      <c r="G17" s="1"/>
      <c r="H17" s="1"/>
      <c r="I17" s="48"/>
      <c r="K17" s="1"/>
    </row>
    <row r="18" spans="1:11" ht="12.75">
      <c r="A18" s="2"/>
      <c r="B18" s="1" t="s">
        <v>216</v>
      </c>
      <c r="C18" s="1"/>
      <c r="D18" s="1"/>
      <c r="E18" s="1" t="s">
        <v>250</v>
      </c>
      <c r="F18" s="1"/>
      <c r="G18" s="1"/>
      <c r="H18" s="1"/>
      <c r="I18" s="48"/>
      <c r="K18" s="1"/>
    </row>
    <row r="19" spans="1:11" ht="12.75">
      <c r="A19" s="2"/>
      <c r="B19" s="1" t="s">
        <v>217</v>
      </c>
      <c r="C19" s="1"/>
      <c r="D19" s="1"/>
      <c r="E19" s="1" t="s">
        <v>257</v>
      </c>
      <c r="F19" s="1"/>
      <c r="G19" s="1"/>
      <c r="H19" s="1"/>
      <c r="I19" s="48"/>
      <c r="K19" s="1"/>
    </row>
    <row r="20" spans="1:11" ht="12.75">
      <c r="A20" s="2"/>
      <c r="B20" s="1" t="s">
        <v>195</v>
      </c>
      <c r="C20" s="1"/>
      <c r="D20" s="1"/>
      <c r="E20" s="1" t="s">
        <v>196</v>
      </c>
      <c r="F20" s="1"/>
      <c r="G20" s="1"/>
      <c r="H20" s="1"/>
      <c r="I20" s="48"/>
      <c r="K20" s="1"/>
    </row>
    <row r="21" spans="1:11" ht="12.75">
      <c r="A21" s="2"/>
      <c r="B21" s="1" t="s">
        <v>258</v>
      </c>
      <c r="C21" s="1"/>
      <c r="D21" s="1"/>
      <c r="E21" s="1" t="s">
        <v>263</v>
      </c>
      <c r="F21" s="1"/>
      <c r="G21" s="1"/>
      <c r="H21" s="1"/>
      <c r="I21" s="48"/>
      <c r="K21" s="1"/>
    </row>
    <row r="22" spans="1:11" ht="12.75">
      <c r="A22" s="2"/>
      <c r="B22" s="1" t="s">
        <v>259</v>
      </c>
      <c r="C22" s="1"/>
      <c r="D22" s="1"/>
      <c r="E22" s="1" t="s">
        <v>260</v>
      </c>
      <c r="F22" s="1"/>
      <c r="G22" s="1"/>
      <c r="H22" s="1"/>
      <c r="I22" s="48"/>
      <c r="K22" s="1"/>
    </row>
    <row r="23" spans="1:11" ht="12.75">
      <c r="A23" s="2"/>
      <c r="B23" s="1"/>
      <c r="C23" s="1"/>
      <c r="D23" s="1"/>
      <c r="E23" s="1"/>
      <c r="F23" s="1"/>
      <c r="G23" s="1"/>
      <c r="H23" s="1"/>
      <c r="I23" s="48"/>
      <c r="K23" s="1"/>
    </row>
    <row r="24" spans="1:11" ht="12.75">
      <c r="A24" s="2"/>
      <c r="B24" s="1" t="s">
        <v>278</v>
      </c>
      <c r="C24" s="1"/>
      <c r="D24" s="1"/>
      <c r="E24" s="1"/>
      <c r="F24" s="1"/>
      <c r="G24" s="1"/>
      <c r="H24" s="1"/>
      <c r="I24" s="1"/>
      <c r="J24" s="1"/>
      <c r="K24" s="1"/>
    </row>
    <row r="25" spans="1:11" ht="12.75">
      <c r="A25" s="2"/>
      <c r="B25" s="1" t="s">
        <v>298</v>
      </c>
      <c r="C25" s="1"/>
      <c r="D25" s="1"/>
      <c r="E25" s="1"/>
      <c r="F25" s="1"/>
      <c r="G25" s="1"/>
      <c r="H25" s="1"/>
      <c r="I25" s="1"/>
      <c r="J25" s="1"/>
      <c r="K25" s="1"/>
    </row>
    <row r="26" spans="1:11" ht="12.75">
      <c r="A26" s="2"/>
      <c r="B26" s="1" t="s">
        <v>279</v>
      </c>
      <c r="C26" s="1"/>
      <c r="D26" s="1"/>
      <c r="E26" s="1"/>
      <c r="F26" s="1"/>
      <c r="G26" s="1"/>
      <c r="H26" s="1"/>
      <c r="I26" s="48"/>
      <c r="K26" s="1"/>
    </row>
    <row r="27" spans="1:11" ht="12.75">
      <c r="A27" s="2"/>
      <c r="B27" s="1" t="s">
        <v>280</v>
      </c>
      <c r="C27" s="1"/>
      <c r="D27" s="1"/>
      <c r="E27" s="1" t="s">
        <v>281</v>
      </c>
      <c r="F27" s="1"/>
      <c r="G27" s="1"/>
      <c r="H27" s="1"/>
      <c r="I27" s="48"/>
      <c r="K27" s="1"/>
    </row>
    <row r="28" spans="1:11" ht="12.75">
      <c r="A28" s="2"/>
      <c r="B28" s="1" t="s">
        <v>282</v>
      </c>
      <c r="C28" s="1"/>
      <c r="D28" s="1"/>
      <c r="E28" s="1" t="s">
        <v>283</v>
      </c>
      <c r="F28" s="1"/>
      <c r="G28" s="1"/>
      <c r="H28" s="1"/>
      <c r="I28" s="48"/>
      <c r="K28" s="1"/>
    </row>
    <row r="29" spans="1:11" ht="12.75">
      <c r="A29" s="2"/>
      <c r="B29" s="1" t="s">
        <v>284</v>
      </c>
      <c r="C29" s="1"/>
      <c r="D29" s="1"/>
      <c r="E29" s="1" t="s">
        <v>285</v>
      </c>
      <c r="F29" s="1"/>
      <c r="G29" s="1"/>
      <c r="H29" s="1"/>
      <c r="I29" s="48"/>
      <c r="K29" s="1"/>
    </row>
    <row r="30" spans="1:11" ht="12.75">
      <c r="A30" s="2"/>
      <c r="B30" s="1" t="s">
        <v>286</v>
      </c>
      <c r="C30" s="1"/>
      <c r="D30" s="1"/>
      <c r="E30" s="1" t="s">
        <v>287</v>
      </c>
      <c r="F30" s="1"/>
      <c r="G30" s="1"/>
      <c r="H30" s="1"/>
      <c r="I30" s="48"/>
      <c r="K30" s="1"/>
    </row>
    <row r="31" spans="1:11" ht="12.75">
      <c r="A31" s="2"/>
      <c r="B31" s="1" t="s">
        <v>290</v>
      </c>
      <c r="C31" s="1"/>
      <c r="D31" s="1"/>
      <c r="E31" s="1" t="s">
        <v>291</v>
      </c>
      <c r="F31" s="1"/>
      <c r="G31" s="1"/>
      <c r="H31" s="1"/>
      <c r="I31" s="48"/>
      <c r="K31" s="1"/>
    </row>
    <row r="32" spans="1:11" ht="12.75">
      <c r="A32" s="2"/>
      <c r="B32" s="1" t="s">
        <v>288</v>
      </c>
      <c r="C32" s="1"/>
      <c r="D32" s="1"/>
      <c r="E32" s="1" t="s">
        <v>289</v>
      </c>
      <c r="F32" s="1"/>
      <c r="G32" s="1"/>
      <c r="H32" s="1"/>
      <c r="I32" s="1"/>
      <c r="J32" s="1"/>
      <c r="K32" s="1"/>
    </row>
    <row r="33" spans="1:11" ht="12.75">
      <c r="A33" s="2"/>
      <c r="B33" s="1" t="s">
        <v>292</v>
      </c>
      <c r="C33" s="1"/>
      <c r="D33" s="1"/>
      <c r="E33" s="1" t="s">
        <v>293</v>
      </c>
      <c r="F33" s="1"/>
      <c r="G33" s="1"/>
      <c r="H33" s="1"/>
      <c r="I33" s="48"/>
      <c r="K33" s="1"/>
    </row>
    <row r="34" spans="1:11" ht="12.75">
      <c r="A34" s="2"/>
      <c r="B34" s="1" t="s">
        <v>294</v>
      </c>
      <c r="C34" s="1"/>
      <c r="D34" s="1"/>
      <c r="E34" s="1" t="s">
        <v>295</v>
      </c>
      <c r="F34" s="1"/>
      <c r="G34" s="1"/>
      <c r="H34" s="1"/>
      <c r="I34" s="48"/>
      <c r="K34" s="1"/>
    </row>
    <row r="35" spans="1:11" ht="12.75">
      <c r="A35" s="2"/>
      <c r="B35" s="1" t="s">
        <v>296</v>
      </c>
      <c r="C35" s="1"/>
      <c r="D35" s="1"/>
      <c r="E35" s="1" t="s">
        <v>297</v>
      </c>
      <c r="F35" s="1"/>
      <c r="G35" s="1"/>
      <c r="H35" s="1"/>
      <c r="I35" s="48"/>
      <c r="K35" s="1"/>
    </row>
    <row r="36" spans="1:11" ht="12.75">
      <c r="A36" s="2"/>
      <c r="B36" s="1"/>
      <c r="C36" s="1"/>
      <c r="D36" s="1"/>
      <c r="E36" s="1"/>
      <c r="F36" s="1"/>
      <c r="G36" s="1"/>
      <c r="H36" s="1"/>
      <c r="I36" s="48"/>
      <c r="K36" s="1"/>
    </row>
    <row r="37" spans="1:11" ht="12.75">
      <c r="A37" s="2"/>
      <c r="B37" s="1" t="s">
        <v>300</v>
      </c>
      <c r="C37" s="1"/>
      <c r="D37" s="1"/>
      <c r="E37" s="1"/>
      <c r="F37" s="1"/>
      <c r="G37" s="1"/>
      <c r="H37" s="1"/>
      <c r="I37" s="48"/>
      <c r="K37" s="1"/>
    </row>
    <row r="38" spans="1:11" ht="12.75">
      <c r="A38" s="2"/>
      <c r="B38" s="1" t="s">
        <v>301</v>
      </c>
      <c r="C38" s="1"/>
      <c r="D38" s="1"/>
      <c r="E38" s="1" t="s">
        <v>302</v>
      </c>
      <c r="F38" s="1"/>
      <c r="G38" s="1"/>
      <c r="H38" s="1"/>
      <c r="I38" s="48"/>
      <c r="K38" s="1"/>
    </row>
    <row r="39" spans="1:11" ht="12.75">
      <c r="A39" s="2"/>
      <c r="B39" s="1" t="s">
        <v>303</v>
      </c>
      <c r="C39" s="1"/>
      <c r="D39" s="1"/>
      <c r="E39" s="1" t="s">
        <v>305</v>
      </c>
      <c r="F39" s="1"/>
      <c r="G39" s="1"/>
      <c r="H39" s="1"/>
      <c r="I39" s="48"/>
      <c r="K39" s="1"/>
    </row>
    <row r="40" spans="1:11" ht="12.75">
      <c r="A40" s="2"/>
      <c r="B40" s="1" t="s">
        <v>304</v>
      </c>
      <c r="C40" s="1"/>
      <c r="D40" s="1"/>
      <c r="E40" s="1"/>
      <c r="F40" s="1"/>
      <c r="G40" s="1"/>
      <c r="H40" s="1"/>
      <c r="I40" s="48"/>
      <c r="K40" s="1"/>
    </row>
    <row r="41" spans="1:11" ht="12.75">
      <c r="A41" s="2"/>
      <c r="B41" s="1" t="s">
        <v>306</v>
      </c>
      <c r="C41" s="1"/>
      <c r="D41" s="1"/>
      <c r="E41" s="1" t="s">
        <v>308</v>
      </c>
      <c r="F41" s="1"/>
      <c r="G41" s="1"/>
      <c r="H41" s="1"/>
      <c r="I41" s="48"/>
      <c r="K41" s="1"/>
    </row>
    <row r="42" spans="1:11" ht="12.75">
      <c r="A42" s="2"/>
      <c r="B42" s="1" t="s">
        <v>307</v>
      </c>
      <c r="C42" s="1"/>
      <c r="D42" s="1"/>
      <c r="E42" s="1"/>
      <c r="F42" s="1"/>
      <c r="G42" s="1"/>
      <c r="H42" s="1"/>
      <c r="I42" s="48"/>
      <c r="K42" s="1"/>
    </row>
    <row r="43" spans="1:11" ht="12.75">
      <c r="A43" s="2"/>
      <c r="B43" s="1" t="s">
        <v>309</v>
      </c>
      <c r="C43" s="1"/>
      <c r="D43" s="1"/>
      <c r="E43" s="1" t="s">
        <v>310</v>
      </c>
      <c r="F43" s="1"/>
      <c r="G43" s="1"/>
      <c r="H43" s="1"/>
      <c r="I43" s="48"/>
      <c r="K43" s="1"/>
    </row>
    <row r="44" spans="1:11" ht="12.75">
      <c r="A44" s="2"/>
      <c r="B44" s="1" t="s">
        <v>311</v>
      </c>
      <c r="C44" s="1"/>
      <c r="D44" s="1"/>
      <c r="E44" s="1" t="s">
        <v>312</v>
      </c>
      <c r="F44" s="1"/>
      <c r="G44" s="1"/>
      <c r="H44" s="1"/>
      <c r="I44" s="48"/>
      <c r="K44" s="1"/>
    </row>
    <row r="45" spans="1:11" ht="12.75">
      <c r="A45" s="2"/>
      <c r="B45" s="1" t="s">
        <v>313</v>
      </c>
      <c r="C45" s="1"/>
      <c r="D45" s="1"/>
      <c r="E45" s="1" t="s">
        <v>314</v>
      </c>
      <c r="F45" s="1"/>
      <c r="G45" s="1"/>
      <c r="H45" s="1"/>
      <c r="I45" s="48"/>
      <c r="K45" s="1"/>
    </row>
    <row r="46" spans="1:11" ht="12.75">
      <c r="A46" s="2"/>
      <c r="B46" s="1" t="s">
        <v>315</v>
      </c>
      <c r="C46" s="1"/>
      <c r="D46" s="1"/>
      <c r="E46" s="1" t="s">
        <v>346</v>
      </c>
      <c r="F46" s="1"/>
      <c r="G46" s="1"/>
      <c r="H46" s="1"/>
      <c r="I46" s="48"/>
      <c r="K46" s="1"/>
    </row>
    <row r="47" spans="1:11" ht="12.75">
      <c r="A47" s="2"/>
      <c r="B47" s="1" t="s">
        <v>316</v>
      </c>
      <c r="C47" s="1"/>
      <c r="D47" s="1"/>
      <c r="E47" s="1"/>
      <c r="F47" s="1"/>
      <c r="G47" s="1"/>
      <c r="H47" s="1"/>
      <c r="I47" s="48"/>
      <c r="K47" s="1"/>
    </row>
    <row r="48" spans="1:11" ht="12.75">
      <c r="A48" s="2"/>
      <c r="B48" s="1" t="s">
        <v>288</v>
      </c>
      <c r="C48" s="1"/>
      <c r="D48" s="1"/>
      <c r="E48" s="1" t="s">
        <v>317</v>
      </c>
      <c r="F48" s="1"/>
      <c r="G48" s="1"/>
      <c r="H48" s="1"/>
      <c r="I48" s="48"/>
      <c r="K48" s="1"/>
    </row>
    <row r="49" spans="1:11" ht="12.75">
      <c r="A49" s="2"/>
      <c r="B49" s="1" t="s">
        <v>217</v>
      </c>
      <c r="C49" s="1"/>
      <c r="D49" s="1"/>
      <c r="E49" s="1" t="s">
        <v>318</v>
      </c>
      <c r="F49" s="1"/>
      <c r="G49" s="1"/>
      <c r="H49" s="1"/>
      <c r="I49" s="48"/>
      <c r="K49" s="1"/>
    </row>
    <row r="50" spans="1:11" ht="12.75">
      <c r="A50" s="2"/>
      <c r="B50" s="1" t="s">
        <v>319</v>
      </c>
      <c r="C50" s="1"/>
      <c r="D50" s="1"/>
      <c r="E50" s="1" t="s">
        <v>320</v>
      </c>
      <c r="F50" s="1"/>
      <c r="G50" s="1"/>
      <c r="H50" s="1"/>
      <c r="I50" s="48"/>
      <c r="K50" s="1"/>
    </row>
    <row r="51" spans="1:11" ht="12.75">
      <c r="A51" s="2"/>
      <c r="B51" s="1"/>
      <c r="C51" s="1"/>
      <c r="D51" s="1"/>
      <c r="E51" s="1"/>
      <c r="F51" s="1"/>
      <c r="G51" s="1"/>
      <c r="H51" s="1"/>
      <c r="I51" s="48"/>
      <c r="K51" s="1"/>
    </row>
    <row r="52" spans="1:11" ht="12.75">
      <c r="A52" s="2"/>
      <c r="B52" s="1" t="s">
        <v>321</v>
      </c>
      <c r="C52" s="1"/>
      <c r="D52" s="1"/>
      <c r="E52" s="1"/>
      <c r="F52" s="1"/>
      <c r="G52" s="1"/>
      <c r="H52" s="1"/>
      <c r="I52" s="48"/>
      <c r="K52" s="1"/>
    </row>
    <row r="53" spans="1:11" ht="12.75">
      <c r="A53" s="2"/>
      <c r="B53" s="1" t="s">
        <v>322</v>
      </c>
      <c r="C53" s="1"/>
      <c r="D53" s="1"/>
      <c r="E53" s="1" t="s">
        <v>323</v>
      </c>
      <c r="F53" s="1"/>
      <c r="G53" s="1"/>
      <c r="H53" s="1"/>
      <c r="I53" s="48"/>
      <c r="K53" s="1"/>
    </row>
    <row r="54" spans="1:11" ht="12.75">
      <c r="A54" s="2"/>
      <c r="B54" s="1"/>
      <c r="C54" s="1"/>
      <c r="D54" s="1"/>
      <c r="E54" s="1"/>
      <c r="F54" s="1"/>
      <c r="G54" s="1"/>
      <c r="H54" s="1"/>
      <c r="I54" s="48"/>
      <c r="K54" s="1"/>
    </row>
    <row r="55" spans="1:11" ht="12.75">
      <c r="A55" s="2"/>
      <c r="B55" s="1" t="s">
        <v>324</v>
      </c>
      <c r="C55" s="1"/>
      <c r="D55" s="1"/>
      <c r="E55" s="1"/>
      <c r="F55" s="1"/>
      <c r="G55" s="1"/>
      <c r="H55" s="1"/>
      <c r="I55" s="48"/>
      <c r="K55" s="1"/>
    </row>
    <row r="56" spans="1:11" ht="12.75">
      <c r="A56" s="2"/>
      <c r="B56" s="1" t="s">
        <v>325</v>
      </c>
      <c r="C56" s="1"/>
      <c r="D56" s="1"/>
      <c r="E56" s="1" t="s">
        <v>326</v>
      </c>
      <c r="F56" s="1"/>
      <c r="G56" s="1"/>
      <c r="H56" s="1"/>
      <c r="I56" s="48"/>
      <c r="K56" s="1"/>
    </row>
    <row r="57" spans="1:11" ht="12.75">
      <c r="A57" s="2"/>
      <c r="B57" s="1"/>
      <c r="C57" s="1"/>
      <c r="D57" s="1"/>
      <c r="E57" s="1"/>
      <c r="F57" s="1"/>
      <c r="G57" s="1"/>
      <c r="H57" s="1"/>
      <c r="I57" s="48"/>
      <c r="K57" s="1"/>
    </row>
    <row r="58" spans="1:11" ht="12.75">
      <c r="A58" s="2" t="s">
        <v>50</v>
      </c>
      <c r="B58" s="2" t="s">
        <v>127</v>
      </c>
      <c r="C58" s="1"/>
      <c r="D58" s="1"/>
      <c r="E58" s="1"/>
      <c r="F58" s="1"/>
      <c r="G58" s="1"/>
      <c r="H58" s="1"/>
      <c r="I58" s="1"/>
      <c r="J58" s="1"/>
      <c r="K58" s="1"/>
    </row>
    <row r="59" spans="1:11" ht="12.75">
      <c r="A59" s="2"/>
      <c r="B59" s="1" t="s">
        <v>268</v>
      </c>
      <c r="C59" s="1"/>
      <c r="D59" s="1"/>
      <c r="E59" s="1"/>
      <c r="F59" s="1"/>
      <c r="G59" s="1"/>
      <c r="H59" s="1"/>
      <c r="I59" s="1"/>
      <c r="J59" s="1"/>
      <c r="K59" s="1"/>
    </row>
    <row r="60" spans="1:11" ht="12.75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2.75">
      <c r="A61" s="2" t="s">
        <v>51</v>
      </c>
      <c r="B61" s="2" t="s">
        <v>128</v>
      </c>
      <c r="C61" s="1"/>
      <c r="D61" s="1"/>
      <c r="E61" s="1"/>
      <c r="F61" s="1"/>
      <c r="G61" s="1"/>
      <c r="H61" s="1"/>
      <c r="I61" s="1"/>
      <c r="J61" s="1"/>
      <c r="K61" s="1"/>
    </row>
    <row r="62" spans="1:11" ht="12.75">
      <c r="A62" s="2"/>
      <c r="B62" s="1" t="s">
        <v>34</v>
      </c>
      <c r="C62" s="1"/>
      <c r="D62" s="1"/>
      <c r="E62" s="1"/>
      <c r="F62" s="1"/>
      <c r="G62" s="1"/>
      <c r="H62" s="1"/>
      <c r="I62" s="1"/>
      <c r="J62" s="1"/>
      <c r="K62" s="1"/>
    </row>
    <row r="63" spans="1:11" ht="12.75">
      <c r="A63" s="2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2.75">
      <c r="A64" s="2" t="s">
        <v>52</v>
      </c>
      <c r="B64" s="2" t="s">
        <v>44</v>
      </c>
      <c r="C64" s="1"/>
      <c r="D64" s="1"/>
      <c r="E64" s="1"/>
      <c r="F64" s="1"/>
      <c r="G64" s="1"/>
      <c r="H64" s="1"/>
      <c r="I64" s="1"/>
      <c r="J64" s="1"/>
      <c r="K64" s="1"/>
    </row>
    <row r="65" spans="1:11" ht="12.75">
      <c r="A65" s="2"/>
      <c r="B65" s="1" t="s">
        <v>226</v>
      </c>
      <c r="C65" s="1"/>
      <c r="D65" s="1"/>
      <c r="E65" s="1"/>
      <c r="F65" s="1"/>
      <c r="G65" s="1"/>
      <c r="H65" s="1"/>
      <c r="I65" s="1"/>
      <c r="J65" s="1"/>
      <c r="K65" s="1"/>
    </row>
    <row r="66" spans="1:11" ht="12.75">
      <c r="A66" s="2"/>
      <c r="B66" s="1" t="s">
        <v>276</v>
      </c>
      <c r="C66" s="1"/>
      <c r="D66" s="1"/>
      <c r="E66" s="1"/>
      <c r="F66" s="1"/>
      <c r="G66" s="1"/>
      <c r="H66" s="1"/>
      <c r="I66" s="1"/>
      <c r="J66" s="1"/>
      <c r="K66" s="1"/>
    </row>
    <row r="67" spans="1:11" ht="12.75">
      <c r="A67" s="2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2.75">
      <c r="A68" s="2" t="s">
        <v>53</v>
      </c>
      <c r="B68" s="2" t="s">
        <v>43</v>
      </c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2"/>
      <c r="B69" s="1" t="s">
        <v>103</v>
      </c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2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2" t="s">
        <v>54</v>
      </c>
      <c r="B71" s="2" t="s">
        <v>22</v>
      </c>
      <c r="D71" s="1"/>
      <c r="E71" s="1"/>
      <c r="F71" s="1"/>
      <c r="G71" s="1"/>
      <c r="H71" s="1"/>
      <c r="I71" s="1"/>
      <c r="J71" s="1"/>
      <c r="K71" s="1"/>
    </row>
    <row r="72" spans="1:11" ht="12.75">
      <c r="A72" s="2"/>
      <c r="B72" s="1" t="s">
        <v>333</v>
      </c>
      <c r="I72" s="1"/>
      <c r="J72" s="1"/>
      <c r="K72" s="1"/>
    </row>
    <row r="73" spans="1:11" ht="12.75">
      <c r="A73" s="2"/>
      <c r="B73" s="25"/>
      <c r="C73" s="66"/>
      <c r="D73" s="25"/>
      <c r="E73" s="25"/>
      <c r="F73" s="25"/>
      <c r="G73" s="25"/>
      <c r="H73" s="67"/>
      <c r="I73" s="67"/>
      <c r="J73" s="67"/>
      <c r="K73" s="25"/>
    </row>
    <row r="74" spans="1:11" ht="12.75">
      <c r="A74" s="2" t="s">
        <v>55</v>
      </c>
      <c r="B74" s="2" t="s">
        <v>45</v>
      </c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2"/>
      <c r="B75" s="1" t="s">
        <v>46</v>
      </c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2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2" t="s">
        <v>56</v>
      </c>
      <c r="B77" s="2" t="s">
        <v>32</v>
      </c>
      <c r="C77" s="1"/>
      <c r="D77" s="1"/>
      <c r="E77" s="1"/>
      <c r="F77" s="1"/>
      <c r="G77" s="1"/>
      <c r="H77" s="1"/>
      <c r="I77" s="1"/>
      <c r="J77" s="1"/>
      <c r="K77" s="1"/>
    </row>
    <row r="78" spans="1:11" ht="12.75">
      <c r="A78" s="2"/>
      <c r="B78" s="1" t="s">
        <v>336</v>
      </c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2"/>
      <c r="B79" s="1"/>
      <c r="C79" s="1"/>
      <c r="D79" s="1"/>
      <c r="G79" s="51"/>
      <c r="H79" s="52" t="s">
        <v>1</v>
      </c>
      <c r="I79" s="16" t="s">
        <v>1</v>
      </c>
      <c r="J79" s="1"/>
      <c r="K79" s="1"/>
    </row>
    <row r="80" spans="1:10" ht="12.75">
      <c r="A80" s="2"/>
      <c r="B80" s="1"/>
      <c r="C80" s="1"/>
      <c r="D80" s="1"/>
      <c r="F80" s="86" t="s">
        <v>222</v>
      </c>
      <c r="G80" s="86"/>
      <c r="I80" s="86" t="s">
        <v>334</v>
      </c>
      <c r="J80" s="86"/>
    </row>
    <row r="81" spans="1:10" ht="12.75">
      <c r="A81" s="2"/>
      <c r="C81" s="1"/>
      <c r="D81" s="10"/>
      <c r="E81" s="10"/>
      <c r="F81" s="43" t="s">
        <v>329</v>
      </c>
      <c r="G81" s="43" t="s">
        <v>265</v>
      </c>
      <c r="I81" s="43" t="s">
        <v>329</v>
      </c>
      <c r="J81" s="43" t="s">
        <v>265</v>
      </c>
    </row>
    <row r="82" spans="1:11" ht="12.75">
      <c r="A82" s="2"/>
      <c r="C82" s="1"/>
      <c r="D82" s="10"/>
      <c r="E82" s="10"/>
      <c r="F82" s="16" t="s">
        <v>3</v>
      </c>
      <c r="G82" s="16" t="s">
        <v>3</v>
      </c>
      <c r="I82" s="16" t="s">
        <v>3</v>
      </c>
      <c r="J82" s="16" t="s">
        <v>3</v>
      </c>
      <c r="K82" s="42"/>
    </row>
    <row r="83" spans="1:11" ht="12.75">
      <c r="A83" s="2"/>
      <c r="B83" s="2" t="s">
        <v>98</v>
      </c>
      <c r="C83" s="1"/>
      <c r="D83" s="1"/>
      <c r="E83" s="1"/>
      <c r="K83" s="42"/>
    </row>
    <row r="84" spans="1:11" ht="12.75">
      <c r="A84" s="2"/>
      <c r="B84" s="1" t="s">
        <v>39</v>
      </c>
      <c r="C84" s="1"/>
      <c r="D84" s="1"/>
      <c r="E84" s="1"/>
      <c r="F84" s="7">
        <v>12761</v>
      </c>
      <c r="G84" s="7">
        <v>15644</v>
      </c>
      <c r="I84" s="7">
        <v>60498</v>
      </c>
      <c r="J84" s="7">
        <v>53566</v>
      </c>
      <c r="K84" s="42"/>
    </row>
    <row r="85" spans="1:11" ht="12.75">
      <c r="A85" s="2"/>
      <c r="B85" s="1" t="s">
        <v>38</v>
      </c>
      <c r="C85" s="1"/>
      <c r="D85" s="1"/>
      <c r="E85" s="1"/>
      <c r="F85" s="7">
        <v>14993</v>
      </c>
      <c r="G85" s="7">
        <v>0</v>
      </c>
      <c r="I85" s="7">
        <v>14939</v>
      </c>
      <c r="J85" s="7">
        <v>15696</v>
      </c>
      <c r="K85" s="42"/>
    </row>
    <row r="86" spans="1:11" ht="12.75">
      <c r="A86" s="2"/>
      <c r="B86" s="1" t="s">
        <v>40</v>
      </c>
      <c r="C86" s="1"/>
      <c r="D86" s="1"/>
      <c r="E86" s="1"/>
      <c r="F86" s="8">
        <v>60</v>
      </c>
      <c r="G86" s="8">
        <v>60</v>
      </c>
      <c r="I86" s="8">
        <v>240</v>
      </c>
      <c r="J86" s="8">
        <v>240</v>
      </c>
      <c r="K86" s="42"/>
    </row>
    <row r="87" spans="1:11" ht="12.75">
      <c r="A87" s="2"/>
      <c r="B87" s="1" t="s">
        <v>1</v>
      </c>
      <c r="C87" s="1"/>
      <c r="D87" s="1"/>
      <c r="E87" s="1"/>
      <c r="F87" s="10">
        <f>SUM(F84:F86)</f>
        <v>27814</v>
      </c>
      <c r="G87" s="10">
        <f>SUM(G84:G86)</f>
        <v>15704</v>
      </c>
      <c r="I87" s="10">
        <f>SUM(I84:I86)</f>
        <v>75677</v>
      </c>
      <c r="J87" s="10">
        <f>SUM(J84:J86)</f>
        <v>69502</v>
      </c>
      <c r="K87" s="42"/>
    </row>
    <row r="88" spans="1:11" ht="12.75">
      <c r="A88" s="2"/>
      <c r="B88" s="1" t="s">
        <v>41</v>
      </c>
      <c r="C88" s="1"/>
      <c r="D88" s="10"/>
      <c r="E88" s="10"/>
      <c r="F88" s="8">
        <v>-60</v>
      </c>
      <c r="G88" s="8">
        <v>-60</v>
      </c>
      <c r="I88" s="8">
        <v>-240</v>
      </c>
      <c r="J88" s="8">
        <v>-240</v>
      </c>
      <c r="K88" s="42"/>
    </row>
    <row r="89" spans="2:11" ht="12.75">
      <c r="B89" s="1"/>
      <c r="C89" s="1"/>
      <c r="E89" s="10"/>
      <c r="F89" s="10"/>
      <c r="G89" s="10"/>
      <c r="I89" s="10"/>
      <c r="J89" s="10"/>
      <c r="K89" s="42"/>
    </row>
    <row r="90" spans="1:11" ht="13.5" thickBot="1">
      <c r="A90" s="2"/>
      <c r="B90" s="1" t="s">
        <v>132</v>
      </c>
      <c r="C90" s="1"/>
      <c r="D90" s="10"/>
      <c r="E90" s="10"/>
      <c r="F90" s="9">
        <f>+F87+F88</f>
        <v>27754</v>
      </c>
      <c r="G90" s="9">
        <f>+G87+G88</f>
        <v>15644</v>
      </c>
      <c r="I90" s="9">
        <f>+I87+I88</f>
        <v>75437</v>
      </c>
      <c r="J90" s="9">
        <f>+J87+J88</f>
        <v>69262</v>
      </c>
      <c r="K90" s="42"/>
    </row>
    <row r="91" spans="1:11" ht="12.75">
      <c r="A91" s="2"/>
      <c r="K91" s="42"/>
    </row>
    <row r="92" spans="1:11" ht="12.75">
      <c r="A92" s="2"/>
      <c r="B92" s="2" t="s">
        <v>99</v>
      </c>
      <c r="C92" s="1"/>
      <c r="D92" s="1"/>
      <c r="E92" s="1"/>
      <c r="K92" s="42"/>
    </row>
    <row r="93" spans="1:11" ht="12.75">
      <c r="A93" s="2"/>
      <c r="B93" s="1" t="s">
        <v>39</v>
      </c>
      <c r="C93" s="1"/>
      <c r="D93" s="1"/>
      <c r="E93" s="1"/>
      <c r="F93" s="7">
        <v>649</v>
      </c>
      <c r="G93" s="7">
        <v>264</v>
      </c>
      <c r="I93" s="7">
        <v>2017</v>
      </c>
      <c r="J93" s="7">
        <v>1277</v>
      </c>
      <c r="K93" s="42"/>
    </row>
    <row r="94" spans="1:11" ht="12.75">
      <c r="A94" s="2"/>
      <c r="B94" s="1" t="s">
        <v>38</v>
      </c>
      <c r="C94" s="1"/>
      <c r="D94" s="1"/>
      <c r="E94" s="1"/>
      <c r="F94" s="7">
        <v>2991</v>
      </c>
      <c r="G94" s="7">
        <v>-926</v>
      </c>
      <c r="I94" s="7">
        <v>2060</v>
      </c>
      <c r="J94" s="7">
        <v>251</v>
      </c>
      <c r="K94" s="42"/>
    </row>
    <row r="95" spans="1:11" ht="12.75">
      <c r="A95" s="2"/>
      <c r="B95" s="1" t="s">
        <v>40</v>
      </c>
      <c r="C95" s="1"/>
      <c r="D95" s="1"/>
      <c r="E95" s="1"/>
      <c r="F95" s="8">
        <v>-246</v>
      </c>
      <c r="G95" s="8">
        <v>-423</v>
      </c>
      <c r="I95" s="8">
        <v>-840</v>
      </c>
      <c r="J95" s="8">
        <v>-739</v>
      </c>
      <c r="K95" s="42"/>
    </row>
    <row r="96" spans="1:11" ht="12.75">
      <c r="A96" s="2"/>
      <c r="B96" s="1"/>
      <c r="C96" s="1"/>
      <c r="D96" s="1"/>
      <c r="E96" s="1"/>
      <c r="F96" s="10"/>
      <c r="G96" s="10"/>
      <c r="I96" s="10"/>
      <c r="J96" s="10"/>
      <c r="K96" s="42"/>
    </row>
    <row r="97" spans="1:11" ht="12.75">
      <c r="A97" s="2"/>
      <c r="B97" s="1" t="s">
        <v>131</v>
      </c>
      <c r="C97" s="1"/>
      <c r="D97" s="1"/>
      <c r="E97" s="1"/>
      <c r="F97" s="10">
        <f>SUM(F93:F96)</f>
        <v>3394</v>
      </c>
      <c r="G97" s="10">
        <f>SUM(G93:G96)</f>
        <v>-1085</v>
      </c>
      <c r="I97" s="10">
        <f>SUM(I93:I96)</f>
        <v>3237</v>
      </c>
      <c r="J97" s="10">
        <f>SUM(J93:J96)</f>
        <v>789</v>
      </c>
      <c r="K97" s="42"/>
    </row>
    <row r="98" spans="1:11" ht="12.75">
      <c r="A98" s="2"/>
      <c r="B98" s="1" t="s">
        <v>130</v>
      </c>
      <c r="C98" s="1"/>
      <c r="D98" s="1"/>
      <c r="E98" s="1"/>
      <c r="F98" s="8">
        <v>-133</v>
      </c>
      <c r="G98" s="8">
        <v>-140</v>
      </c>
      <c r="I98" s="8">
        <v>-615</v>
      </c>
      <c r="J98" s="8">
        <v>-686</v>
      </c>
      <c r="K98" s="42"/>
    </row>
    <row r="99" spans="1:11" ht="12.75">
      <c r="A99" s="2"/>
      <c r="B99" s="1"/>
      <c r="C99" s="1"/>
      <c r="D99" s="1"/>
      <c r="E99" s="1"/>
      <c r="F99" s="10"/>
      <c r="G99" s="10"/>
      <c r="I99" s="10"/>
      <c r="J99" s="10"/>
      <c r="K99" s="42"/>
    </row>
    <row r="100" spans="1:11" ht="12.75">
      <c r="A100" s="2"/>
      <c r="B100" s="1" t="s">
        <v>234</v>
      </c>
      <c r="C100" s="1"/>
      <c r="D100" s="1"/>
      <c r="E100" s="1"/>
      <c r="F100" s="7">
        <f>SUM(F97:F98)</f>
        <v>3261</v>
      </c>
      <c r="G100" s="7">
        <f>SUM(G97:G98)</f>
        <v>-1225</v>
      </c>
      <c r="I100" s="7">
        <f>SUM(I97:I98)</f>
        <v>2622</v>
      </c>
      <c r="J100" s="7">
        <f>SUM(J97:J98)</f>
        <v>103</v>
      </c>
      <c r="K100" s="42"/>
    </row>
    <row r="101" spans="1:11" ht="12.75">
      <c r="A101" s="2"/>
      <c r="B101" s="1" t="s">
        <v>121</v>
      </c>
      <c r="C101" s="1"/>
      <c r="D101" s="1"/>
      <c r="E101" s="1"/>
      <c r="F101" s="7">
        <v>-883</v>
      </c>
      <c r="G101" s="7">
        <v>-137</v>
      </c>
      <c r="I101" s="7">
        <v>-827</v>
      </c>
      <c r="J101" s="7">
        <v>-76</v>
      </c>
      <c r="K101" s="42"/>
    </row>
    <row r="102" spans="1:11" ht="12.75">
      <c r="A102" s="2"/>
      <c r="B102" s="1" t="s">
        <v>238</v>
      </c>
      <c r="C102" s="1"/>
      <c r="D102" s="1"/>
      <c r="E102" s="1"/>
      <c r="F102" s="7">
        <v>38</v>
      </c>
      <c r="G102" s="7">
        <v>281</v>
      </c>
      <c r="I102" s="7">
        <v>2</v>
      </c>
      <c r="J102" s="7">
        <v>301</v>
      </c>
      <c r="K102" s="42"/>
    </row>
    <row r="103" spans="1:11" ht="12.75">
      <c r="A103" s="2"/>
      <c r="B103" s="1"/>
      <c r="C103" s="1"/>
      <c r="D103" s="1"/>
      <c r="E103" s="1"/>
      <c r="F103" s="15"/>
      <c r="G103" s="15"/>
      <c r="I103" s="15"/>
      <c r="J103" s="15"/>
      <c r="K103" s="42"/>
    </row>
    <row r="104" spans="1:11" ht="13.5" thickBot="1">
      <c r="A104" s="2"/>
      <c r="B104" s="1" t="s">
        <v>116</v>
      </c>
      <c r="C104" s="1"/>
      <c r="D104" s="1"/>
      <c r="E104" s="1"/>
      <c r="F104" s="39">
        <f>SUM(F100:F102)</f>
        <v>2416</v>
      </c>
      <c r="G104" s="39">
        <f>SUM(G100:G102)</f>
        <v>-1081</v>
      </c>
      <c r="I104" s="39">
        <f>SUM(I100:I102)</f>
        <v>1797</v>
      </c>
      <c r="J104" s="39">
        <f>SUM(J100:J102)</f>
        <v>328</v>
      </c>
      <c r="K104" s="42"/>
    </row>
    <row r="105" spans="1:10" ht="12.75">
      <c r="A105" s="2"/>
      <c r="B105" s="1"/>
      <c r="C105" s="1"/>
      <c r="D105" s="1"/>
      <c r="E105" s="1"/>
      <c r="G105" s="10"/>
      <c r="J105" s="10"/>
    </row>
    <row r="106" spans="1:11" ht="12.75">
      <c r="A106" s="2" t="s">
        <v>57</v>
      </c>
      <c r="B106" s="2" t="s">
        <v>47</v>
      </c>
      <c r="C106" s="1"/>
      <c r="D106" s="1"/>
      <c r="E106" s="1"/>
      <c r="F106" s="1"/>
      <c r="G106" s="11"/>
      <c r="H106" s="1"/>
      <c r="I106" s="1"/>
      <c r="J106" s="1"/>
      <c r="K106" s="1"/>
    </row>
    <row r="107" spans="1:11" ht="12.75">
      <c r="A107" s="2"/>
      <c r="B107" s="1" t="s">
        <v>344</v>
      </c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2.75">
      <c r="A108" s="2"/>
      <c r="B108" s="1" t="s">
        <v>345</v>
      </c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2.75">
      <c r="A109" s="2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2.75">
      <c r="A110" s="2" t="s">
        <v>58</v>
      </c>
      <c r="B110" s="2" t="s">
        <v>129</v>
      </c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2.75">
      <c r="A111" s="2"/>
      <c r="B111" s="25" t="s">
        <v>152</v>
      </c>
      <c r="C111" s="25"/>
      <c r="D111" s="25"/>
      <c r="E111" s="25"/>
      <c r="F111" s="25"/>
      <c r="G111" s="25"/>
      <c r="H111" s="25"/>
      <c r="I111" s="25"/>
      <c r="J111" s="25"/>
      <c r="K111" s="1"/>
    </row>
    <row r="112" spans="1:11" ht="12.75">
      <c r="A112" s="2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2.75">
      <c r="A113" s="2" t="s">
        <v>59</v>
      </c>
      <c r="B113" s="2" t="s">
        <v>28</v>
      </c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2.75">
      <c r="A114" s="1"/>
      <c r="B114" s="1" t="s">
        <v>110</v>
      </c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2.75">
      <c r="A116" s="2" t="s">
        <v>60</v>
      </c>
      <c r="B116" s="2" t="s">
        <v>105</v>
      </c>
      <c r="C116" s="2"/>
      <c r="D116" s="2"/>
      <c r="E116" s="1"/>
      <c r="F116" s="1"/>
      <c r="G116" s="1"/>
      <c r="H116" s="1"/>
      <c r="I116" s="1"/>
      <c r="J116" s="1"/>
      <c r="K116" s="1"/>
    </row>
    <row r="117" spans="1:11" ht="12.75">
      <c r="A117" s="1"/>
      <c r="B117" s="1" t="s">
        <v>335</v>
      </c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2.75">
      <c r="A118" s="1"/>
      <c r="B118" s="1" t="s">
        <v>1</v>
      </c>
      <c r="C118" s="1"/>
      <c r="D118" s="1"/>
      <c r="E118" s="1"/>
      <c r="F118" s="1"/>
      <c r="G118" s="1"/>
      <c r="H118" s="1"/>
      <c r="I118" s="1"/>
      <c r="J118" s="1"/>
      <c r="K118" s="1"/>
    </row>
    <row r="119" spans="1:10" ht="12.75">
      <c r="A119" s="1"/>
      <c r="B119" s="1"/>
      <c r="C119" s="1"/>
      <c r="D119" s="1"/>
      <c r="E119" s="1"/>
      <c r="F119" s="86" t="s">
        <v>223</v>
      </c>
      <c r="G119" s="86"/>
      <c r="I119" s="86" t="s">
        <v>337</v>
      </c>
      <c r="J119" s="86"/>
    </row>
    <row r="120" spans="1:10" ht="12.75">
      <c r="A120" s="1"/>
      <c r="B120" s="1"/>
      <c r="C120" s="1"/>
      <c r="D120" s="1"/>
      <c r="E120" s="1"/>
      <c r="F120" s="43" t="s">
        <v>329</v>
      </c>
      <c r="G120" s="43" t="s">
        <v>265</v>
      </c>
      <c r="I120" s="43" t="s">
        <v>329</v>
      </c>
      <c r="J120" s="43" t="s">
        <v>265</v>
      </c>
    </row>
    <row r="121" spans="1:10" ht="12.75">
      <c r="A121" s="1"/>
      <c r="B121" s="1"/>
      <c r="C121" s="1"/>
      <c r="D121" s="1"/>
      <c r="E121" s="1"/>
      <c r="F121" s="16" t="s">
        <v>3</v>
      </c>
      <c r="G121" s="16" t="s">
        <v>3</v>
      </c>
      <c r="I121" s="16" t="s">
        <v>3</v>
      </c>
      <c r="J121" s="16" t="s">
        <v>3</v>
      </c>
    </row>
    <row r="122" spans="1:10" ht="12.75">
      <c r="A122" s="1"/>
      <c r="B122" s="1" t="s">
        <v>111</v>
      </c>
      <c r="C122" s="1"/>
      <c r="D122" s="1"/>
      <c r="E122" s="1"/>
      <c r="F122" s="16"/>
      <c r="G122" s="16"/>
      <c r="I122" s="16"/>
      <c r="J122" s="16"/>
    </row>
    <row r="123" spans="1:10" ht="12.75">
      <c r="A123" s="1"/>
      <c r="B123" s="1" t="s">
        <v>106</v>
      </c>
      <c r="C123" s="1"/>
      <c r="D123" s="1"/>
      <c r="E123" s="1"/>
      <c r="F123" s="53">
        <v>1576</v>
      </c>
      <c r="G123" s="53">
        <v>1909</v>
      </c>
      <c r="I123" s="53">
        <v>6064</v>
      </c>
      <c r="J123" s="53">
        <v>6260</v>
      </c>
    </row>
    <row r="124" spans="1:10" ht="12.75">
      <c r="A124" s="1"/>
      <c r="B124" s="1"/>
      <c r="C124" s="1"/>
      <c r="D124" s="1"/>
      <c r="E124" s="1"/>
      <c r="F124" s="53"/>
      <c r="G124" s="53"/>
      <c r="I124" s="53"/>
      <c r="J124" s="53"/>
    </row>
    <row r="125" spans="1:10" ht="12.75">
      <c r="A125" s="1"/>
      <c r="B125" s="1" t="s">
        <v>112</v>
      </c>
      <c r="C125" s="1"/>
      <c r="D125" s="1"/>
      <c r="E125" s="1"/>
      <c r="F125" s="53"/>
      <c r="G125" s="53"/>
      <c r="I125" s="53"/>
      <c r="J125" s="53"/>
    </row>
    <row r="126" spans="1:10" ht="12.75">
      <c r="A126" s="1"/>
      <c r="B126" s="1" t="s">
        <v>106</v>
      </c>
      <c r="C126" s="1"/>
      <c r="D126" s="1"/>
      <c r="E126" s="1"/>
      <c r="F126" s="53">
        <v>2216</v>
      </c>
      <c r="G126" s="53">
        <v>2445</v>
      </c>
      <c r="I126" s="53">
        <v>8600</v>
      </c>
      <c r="J126" s="53">
        <v>8240</v>
      </c>
    </row>
    <row r="127" spans="1:10" ht="12.75">
      <c r="A127" s="1" t="s">
        <v>1</v>
      </c>
      <c r="B127" s="1"/>
      <c r="C127" s="1"/>
      <c r="D127" s="1"/>
      <c r="E127" s="1"/>
      <c r="F127" s="7"/>
      <c r="G127" s="7"/>
      <c r="I127" s="7"/>
      <c r="J127" s="7"/>
    </row>
    <row r="128" spans="1:10" ht="12.75">
      <c r="A128" s="1"/>
      <c r="B128" s="1" t="s">
        <v>115</v>
      </c>
      <c r="C128" s="1"/>
      <c r="D128" s="1"/>
      <c r="E128" s="1"/>
      <c r="F128" s="7"/>
      <c r="G128" s="7"/>
      <c r="I128" s="7"/>
      <c r="J128" s="7"/>
    </row>
    <row r="129" spans="1:10" ht="12.75">
      <c r="A129" s="1"/>
      <c r="B129" s="1" t="s">
        <v>113</v>
      </c>
      <c r="C129" s="1"/>
      <c r="D129" s="1"/>
      <c r="E129" s="1"/>
      <c r="F129" s="7">
        <v>32</v>
      </c>
      <c r="G129" s="7">
        <v>15</v>
      </c>
      <c r="I129" s="7">
        <v>167</v>
      </c>
      <c r="J129" s="7">
        <v>201</v>
      </c>
    </row>
    <row r="130" spans="1:10" ht="12.75">
      <c r="A130" s="1"/>
      <c r="B130" s="1"/>
      <c r="C130" s="1"/>
      <c r="D130" s="1"/>
      <c r="E130" s="1"/>
      <c r="F130" s="7"/>
      <c r="G130" s="7"/>
      <c r="I130" s="7"/>
      <c r="J130" s="7"/>
    </row>
    <row r="131" spans="1:10" ht="12.75">
      <c r="A131" s="1"/>
      <c r="B131" s="1" t="s">
        <v>107</v>
      </c>
      <c r="C131" s="1"/>
      <c r="D131" s="1"/>
      <c r="E131" s="1"/>
      <c r="F131" s="7"/>
      <c r="G131" s="7"/>
      <c r="I131" s="7"/>
      <c r="J131" s="7"/>
    </row>
    <row r="132" spans="1:10" ht="12.75">
      <c r="A132" s="1"/>
      <c r="B132" s="1" t="s">
        <v>106</v>
      </c>
      <c r="C132" s="1"/>
      <c r="D132" s="1"/>
      <c r="E132" s="1"/>
      <c r="F132" s="7">
        <v>39</v>
      </c>
      <c r="G132" s="7">
        <v>30</v>
      </c>
      <c r="I132" s="7">
        <v>141</v>
      </c>
      <c r="J132" s="7">
        <v>120</v>
      </c>
    </row>
    <row r="133" spans="1:10" ht="12.75">
      <c r="A133" s="1"/>
      <c r="B133" s="1"/>
      <c r="C133" s="1"/>
      <c r="D133" s="1"/>
      <c r="E133" s="1"/>
      <c r="F133" s="7"/>
      <c r="G133" s="7"/>
      <c r="I133" s="7"/>
      <c r="J133" s="7"/>
    </row>
    <row r="134" spans="1:10" ht="12.75">
      <c r="A134" s="1"/>
      <c r="B134" s="1" t="s">
        <v>108</v>
      </c>
      <c r="C134" s="1"/>
      <c r="D134" s="1"/>
      <c r="E134" s="1"/>
      <c r="F134" s="7"/>
      <c r="G134" s="7"/>
      <c r="I134" s="7"/>
      <c r="J134" s="7"/>
    </row>
    <row r="135" spans="1:10" ht="12.75">
      <c r="A135" s="1"/>
      <c r="B135" s="1" t="s">
        <v>106</v>
      </c>
      <c r="C135" s="1"/>
      <c r="D135" s="1"/>
      <c r="E135" s="1"/>
      <c r="F135" s="7">
        <v>6</v>
      </c>
      <c r="G135" s="7">
        <v>24</v>
      </c>
      <c r="I135" s="7">
        <v>24</v>
      </c>
      <c r="J135" s="7">
        <v>96</v>
      </c>
    </row>
    <row r="136" spans="1:10" ht="12.75">
      <c r="A136" s="1"/>
      <c r="B136" s="1"/>
      <c r="C136" s="1"/>
      <c r="D136" s="1"/>
      <c r="E136" s="1"/>
      <c r="F136" s="7"/>
      <c r="G136" s="7"/>
      <c r="I136" s="7"/>
      <c r="J136" s="7"/>
    </row>
    <row r="137" spans="1:10" ht="12.75">
      <c r="A137" s="1"/>
      <c r="B137" s="1" t="s">
        <v>146</v>
      </c>
      <c r="C137" s="1"/>
      <c r="D137" s="1"/>
      <c r="E137" s="1"/>
      <c r="F137" s="7"/>
      <c r="G137" s="7"/>
      <c r="I137" s="7"/>
      <c r="J137" s="7"/>
    </row>
    <row r="138" spans="1:10" ht="12.75">
      <c r="A138" s="1"/>
      <c r="B138" s="1" t="s">
        <v>147</v>
      </c>
      <c r="C138" s="1"/>
      <c r="D138" s="1"/>
      <c r="E138" s="1"/>
      <c r="F138" s="7">
        <v>90</v>
      </c>
      <c r="G138" s="7">
        <v>90</v>
      </c>
      <c r="I138" s="7">
        <v>360</v>
      </c>
      <c r="J138" s="7">
        <v>360</v>
      </c>
    </row>
    <row r="139" spans="1:11" ht="12.75">
      <c r="A139" s="1"/>
      <c r="B139" s="1"/>
      <c r="C139" s="1"/>
      <c r="D139" s="1"/>
      <c r="E139" s="1"/>
      <c r="G139" s="7"/>
      <c r="H139" s="7"/>
      <c r="J139" s="7"/>
      <c r="K139" s="1"/>
    </row>
    <row r="140" spans="1:11" ht="12.75">
      <c r="A140" s="1"/>
      <c r="B140" s="1" t="s">
        <v>327</v>
      </c>
      <c r="C140" s="1"/>
      <c r="D140" s="1"/>
      <c r="E140" s="1"/>
      <c r="G140" s="7"/>
      <c r="H140" s="7"/>
      <c r="J140" s="7"/>
      <c r="K140" s="1"/>
    </row>
    <row r="141" spans="1:11" ht="12.75">
      <c r="A141" s="1"/>
      <c r="B141" s="1" t="s">
        <v>328</v>
      </c>
      <c r="C141" s="1"/>
      <c r="D141" s="1"/>
      <c r="E141" s="1"/>
      <c r="F141" s="1">
        <v>974</v>
      </c>
      <c r="G141" s="7">
        <v>0</v>
      </c>
      <c r="H141" s="7"/>
      <c r="I141" s="7">
        <v>2089</v>
      </c>
      <c r="J141" s="7">
        <v>0</v>
      </c>
      <c r="K141" s="1"/>
    </row>
    <row r="142" spans="1:11" ht="12.75">
      <c r="A142" s="1"/>
      <c r="B142" s="1"/>
      <c r="C142" s="1"/>
      <c r="D142" s="1"/>
      <c r="E142" s="1"/>
      <c r="G142" s="7"/>
      <c r="H142" s="7"/>
      <c r="J142" s="7"/>
      <c r="K142" s="1"/>
    </row>
    <row r="143" spans="1:11" ht="12.75">
      <c r="A143" s="1"/>
      <c r="B143" s="1" t="s">
        <v>361</v>
      </c>
      <c r="C143" s="1"/>
      <c r="D143" s="1"/>
      <c r="E143" s="1"/>
      <c r="F143" s="7"/>
      <c r="G143" s="1"/>
      <c r="H143" s="1"/>
      <c r="I143" s="7"/>
      <c r="J143" s="7"/>
      <c r="K143" s="1"/>
    </row>
    <row r="144" spans="1:11" ht="12.75">
      <c r="A144" s="1"/>
      <c r="B144" s="1" t="s">
        <v>360</v>
      </c>
      <c r="C144" s="1"/>
      <c r="D144" s="1"/>
      <c r="E144" s="1"/>
      <c r="F144" s="7"/>
      <c r="G144" s="1"/>
      <c r="H144" s="1"/>
      <c r="I144" s="7"/>
      <c r="J144" s="7"/>
      <c r="K144" s="1"/>
    </row>
    <row r="145" spans="1:11" ht="12.75">
      <c r="A145" s="1"/>
      <c r="B145" s="1"/>
      <c r="C145" s="1"/>
      <c r="D145" s="1"/>
      <c r="E145" s="1"/>
      <c r="F145" s="7"/>
      <c r="G145" s="1"/>
      <c r="H145" s="1"/>
      <c r="I145" s="7"/>
      <c r="J145" s="7"/>
      <c r="K145" s="1"/>
    </row>
    <row r="146" spans="1:11" ht="12.75">
      <c r="A146" s="2" t="s">
        <v>171</v>
      </c>
      <c r="B146" s="2" t="s">
        <v>172</v>
      </c>
      <c r="C146" s="1"/>
      <c r="D146" s="1"/>
      <c r="E146" s="1"/>
      <c r="F146" s="7"/>
      <c r="G146" s="1"/>
      <c r="H146" s="1"/>
      <c r="I146" s="7"/>
      <c r="J146" s="7"/>
      <c r="K146" s="1"/>
    </row>
    <row r="147" spans="1:11" ht="12.75">
      <c r="A147" s="1"/>
      <c r="B147" s="1" t="s">
        <v>176</v>
      </c>
      <c r="C147" s="1"/>
      <c r="D147" s="1"/>
      <c r="E147" s="1"/>
      <c r="F147" s="7"/>
      <c r="G147" s="1"/>
      <c r="H147" s="1"/>
      <c r="I147" s="7"/>
      <c r="J147" s="7"/>
      <c r="K147" s="1"/>
    </row>
    <row r="148" spans="1:11" ht="12.75">
      <c r="A148" s="1"/>
      <c r="B148" s="1"/>
      <c r="C148" s="1"/>
      <c r="D148" s="1"/>
      <c r="E148" s="1"/>
      <c r="F148" s="7"/>
      <c r="G148" s="16" t="s">
        <v>174</v>
      </c>
      <c r="H148" s="16"/>
      <c r="I148" s="7"/>
      <c r="J148" s="7"/>
      <c r="K148" s="1"/>
    </row>
    <row r="149" spans="1:11" ht="12.75">
      <c r="A149" s="1"/>
      <c r="B149" s="1"/>
      <c r="C149" s="1"/>
      <c r="D149" s="1"/>
      <c r="E149" s="1"/>
      <c r="F149" s="7"/>
      <c r="G149" s="48">
        <v>42094</v>
      </c>
      <c r="H149" s="59"/>
      <c r="I149" s="7"/>
      <c r="J149" s="7"/>
      <c r="K149" s="1"/>
    </row>
    <row r="150" spans="1:11" ht="12.75">
      <c r="A150" s="1"/>
      <c r="B150" s="1"/>
      <c r="C150" s="1"/>
      <c r="D150" s="1"/>
      <c r="E150" s="1"/>
      <c r="F150" s="7"/>
      <c r="G150" s="48" t="s">
        <v>3</v>
      </c>
      <c r="H150" s="48"/>
      <c r="I150" s="7"/>
      <c r="J150" s="7"/>
      <c r="K150" s="1"/>
    </row>
    <row r="151" spans="1:11" ht="12.75">
      <c r="A151" s="1"/>
      <c r="B151" s="1" t="s">
        <v>175</v>
      </c>
      <c r="C151" s="1"/>
      <c r="D151" s="1"/>
      <c r="E151" s="1"/>
      <c r="F151" s="7"/>
      <c r="G151" s="1"/>
      <c r="H151" s="1"/>
      <c r="I151" s="7"/>
      <c r="J151" s="7"/>
      <c r="K151" s="1"/>
    </row>
    <row r="152" spans="1:11" ht="12.75">
      <c r="A152" s="1"/>
      <c r="B152" s="1" t="s">
        <v>173</v>
      </c>
      <c r="C152" s="1"/>
      <c r="D152" s="1"/>
      <c r="E152" s="1"/>
      <c r="F152" s="7"/>
      <c r="G152" s="64">
        <v>0</v>
      </c>
      <c r="H152" s="1"/>
      <c r="I152" s="7"/>
      <c r="J152" s="7"/>
      <c r="K152" s="1"/>
    </row>
    <row r="153" spans="1:11" ht="12.75">
      <c r="A153" s="1"/>
      <c r="B153" s="1"/>
      <c r="C153" s="1"/>
      <c r="D153" s="1"/>
      <c r="E153" s="1"/>
      <c r="F153" s="7"/>
      <c r="G153" s="70"/>
      <c r="H153" s="1"/>
      <c r="I153" s="7"/>
      <c r="J153" s="7"/>
      <c r="K153" s="1"/>
    </row>
    <row r="154" spans="1:11" ht="12.75">
      <c r="A154" s="1"/>
      <c r="B154" s="1" t="s">
        <v>247</v>
      </c>
      <c r="C154" s="1"/>
      <c r="D154" s="1"/>
      <c r="E154" s="1"/>
      <c r="F154" s="7"/>
      <c r="G154" s="70"/>
      <c r="H154" s="1"/>
      <c r="I154" s="7"/>
      <c r="J154" s="7"/>
      <c r="K154" s="1"/>
    </row>
    <row r="155" spans="1:11" ht="12.75">
      <c r="A155" s="1"/>
      <c r="B155" s="1"/>
      <c r="C155" s="1"/>
      <c r="D155" s="1"/>
      <c r="E155" s="1"/>
      <c r="F155" s="7"/>
      <c r="G155" s="1"/>
      <c r="H155" s="1"/>
      <c r="I155" s="7"/>
      <c r="J155" s="7"/>
      <c r="K155" s="1"/>
    </row>
    <row r="156" spans="1:11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2.75">
      <c r="A157" s="2" t="s">
        <v>61</v>
      </c>
      <c r="B157" s="2" t="s">
        <v>229</v>
      </c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2.75">
      <c r="A158" s="1"/>
      <c r="B158" s="2" t="s">
        <v>230</v>
      </c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2.75">
      <c r="A160" s="2" t="s">
        <v>62</v>
      </c>
      <c r="B160" s="2" t="s">
        <v>121</v>
      </c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2.75">
      <c r="A161" s="2"/>
      <c r="B161" s="2"/>
      <c r="C161" s="1"/>
      <c r="D161" s="1"/>
      <c r="E161" s="1"/>
      <c r="F161" s="1"/>
      <c r="G161" s="52" t="s">
        <v>2</v>
      </c>
      <c r="H161" s="52" t="s">
        <v>2</v>
      </c>
      <c r="J161" s="1"/>
      <c r="K161" s="1"/>
    </row>
    <row r="162" spans="1:11" ht="12.75">
      <c r="A162" s="2"/>
      <c r="B162" s="2"/>
      <c r="C162" s="1"/>
      <c r="D162" s="1"/>
      <c r="E162" s="1"/>
      <c r="F162" s="1"/>
      <c r="G162" s="52" t="s">
        <v>330</v>
      </c>
      <c r="H162" s="52" t="s">
        <v>330</v>
      </c>
      <c r="J162" s="1"/>
      <c r="K162" s="1"/>
    </row>
    <row r="163" spans="1:11" ht="12.75">
      <c r="A163" s="2"/>
      <c r="C163" s="1"/>
      <c r="D163" s="1"/>
      <c r="E163" s="1"/>
      <c r="G163" s="60" t="s">
        <v>329</v>
      </c>
      <c r="H163" s="60" t="s">
        <v>265</v>
      </c>
      <c r="J163" s="1"/>
      <c r="K163" s="1"/>
    </row>
    <row r="164" spans="1:11" ht="12.75">
      <c r="A164" s="2"/>
      <c r="C164" s="1"/>
      <c r="D164" s="1"/>
      <c r="E164" s="1"/>
      <c r="G164" s="16" t="s">
        <v>3</v>
      </c>
      <c r="H164" s="16" t="s">
        <v>3</v>
      </c>
      <c r="J164" s="1"/>
      <c r="K164" s="1"/>
    </row>
    <row r="165" spans="1:11" ht="12.75">
      <c r="A165" s="2"/>
      <c r="B165" s="1" t="s">
        <v>78</v>
      </c>
      <c r="C165" s="1"/>
      <c r="D165" s="1"/>
      <c r="E165" s="1"/>
      <c r="G165" s="7">
        <v>595</v>
      </c>
      <c r="H165" s="7">
        <v>21</v>
      </c>
      <c r="J165" s="1"/>
      <c r="K165" s="1"/>
    </row>
    <row r="166" spans="1:11" ht="12.75">
      <c r="A166" s="2"/>
      <c r="B166" s="1" t="s">
        <v>264</v>
      </c>
      <c r="C166" s="1"/>
      <c r="D166" s="1"/>
      <c r="E166" s="1"/>
      <c r="G166" s="7">
        <v>-4</v>
      </c>
      <c r="H166" s="7">
        <v>-75</v>
      </c>
      <c r="J166" s="1"/>
      <c r="K166" s="1"/>
    </row>
    <row r="167" spans="1:11" ht="12.75">
      <c r="A167" s="2"/>
      <c r="B167" s="1" t="s">
        <v>77</v>
      </c>
      <c r="C167" s="1"/>
      <c r="D167" s="1"/>
      <c r="E167" s="1"/>
      <c r="G167" s="7">
        <v>236</v>
      </c>
      <c r="H167" s="7">
        <v>130</v>
      </c>
      <c r="J167" s="1"/>
      <c r="K167" s="1"/>
    </row>
    <row r="168" spans="1:11" ht="12.75">
      <c r="A168" s="2"/>
      <c r="B168" s="2"/>
      <c r="C168" s="1"/>
      <c r="D168" s="1"/>
      <c r="E168" s="1"/>
      <c r="G168" s="15"/>
      <c r="H168" s="15"/>
      <c r="J168" s="1"/>
      <c r="K168" s="1"/>
    </row>
    <row r="169" spans="1:11" ht="12.75">
      <c r="A169" s="2"/>
      <c r="B169" s="1" t="s">
        <v>145</v>
      </c>
      <c r="C169" s="1"/>
      <c r="D169" s="1"/>
      <c r="E169" s="1"/>
      <c r="G169" s="8">
        <f>SUM(G165:G167)</f>
        <v>827</v>
      </c>
      <c r="H169" s="8">
        <f>SUM(H165:H167)</f>
        <v>76</v>
      </c>
      <c r="J169" s="1"/>
      <c r="K169" s="1"/>
    </row>
    <row r="170" spans="1:11" ht="12.75">
      <c r="A170" s="2"/>
      <c r="B170" s="1"/>
      <c r="C170" s="1"/>
      <c r="D170" s="1"/>
      <c r="E170" s="1"/>
      <c r="G170" s="10"/>
      <c r="H170" s="10"/>
      <c r="J170" s="1"/>
      <c r="K170" s="1"/>
    </row>
    <row r="171" spans="1:11" ht="12.75">
      <c r="A171" s="2"/>
      <c r="B171" s="1" t="s">
        <v>415</v>
      </c>
      <c r="C171" s="1"/>
      <c r="D171" s="1"/>
      <c r="E171" s="1"/>
      <c r="G171" s="10"/>
      <c r="H171" s="10"/>
      <c r="J171" s="1"/>
      <c r="K171" s="1"/>
    </row>
    <row r="172" spans="1:11" ht="12.75">
      <c r="A172" s="2"/>
      <c r="B172" s="1" t="s">
        <v>359</v>
      </c>
      <c r="C172" s="1"/>
      <c r="D172" s="1"/>
      <c r="E172" s="1"/>
      <c r="G172" s="10"/>
      <c r="H172" s="10"/>
      <c r="J172" s="1"/>
      <c r="K172" s="1"/>
    </row>
    <row r="173" spans="1:11" ht="12.75">
      <c r="A173" s="2"/>
      <c r="B173" s="2"/>
      <c r="C173" s="1"/>
      <c r="D173" s="1"/>
      <c r="E173" s="1"/>
      <c r="F173" s="10"/>
      <c r="G173" s="10"/>
      <c r="H173" s="1"/>
      <c r="I173" s="1"/>
      <c r="J173" s="1"/>
      <c r="K173" s="1"/>
    </row>
    <row r="174" spans="1:11" ht="12.75">
      <c r="A174" s="2" t="s">
        <v>63</v>
      </c>
      <c r="B174" s="2" t="s">
        <v>18</v>
      </c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2.75">
      <c r="A175" s="1"/>
      <c r="B175" s="1" t="s">
        <v>178</v>
      </c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2.75">
      <c r="A176" s="1"/>
      <c r="B176" s="1" t="s">
        <v>1</v>
      </c>
      <c r="C176" s="1"/>
      <c r="D176" s="1" t="s">
        <v>1</v>
      </c>
      <c r="E176" s="1"/>
      <c r="F176" s="1"/>
      <c r="G176" s="1"/>
      <c r="H176" s="1"/>
      <c r="I176" s="1"/>
      <c r="J176" s="1"/>
      <c r="K176" s="1"/>
    </row>
    <row r="177" spans="1:11" ht="12.75">
      <c r="A177" s="2" t="s">
        <v>64</v>
      </c>
      <c r="B177" s="2" t="s">
        <v>19</v>
      </c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2.75">
      <c r="A178" s="2"/>
      <c r="B178" s="1" t="s">
        <v>20</v>
      </c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2.75">
      <c r="A179" s="2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2.75">
      <c r="A180" s="2" t="s">
        <v>65</v>
      </c>
      <c r="B180" s="2" t="s">
        <v>21</v>
      </c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2.75">
      <c r="A181" s="2"/>
      <c r="B181" s="25" t="s">
        <v>233</v>
      </c>
      <c r="C181" s="66"/>
      <c r="D181" s="25"/>
      <c r="E181" s="25"/>
      <c r="F181" s="25"/>
      <c r="G181" s="25"/>
      <c r="H181" s="25"/>
      <c r="I181" s="25"/>
      <c r="J181" s="25"/>
      <c r="K181" s="1"/>
    </row>
    <row r="182" spans="1:10" ht="12.75">
      <c r="A182" s="2"/>
      <c r="B182" s="25"/>
      <c r="C182" s="68"/>
      <c r="D182" s="25"/>
      <c r="E182" s="25"/>
      <c r="F182" s="25"/>
      <c r="G182" s="25"/>
      <c r="H182" s="25"/>
      <c r="I182" s="25"/>
      <c r="J182" s="25"/>
    </row>
    <row r="183" spans="1:11" ht="12.75">
      <c r="A183" s="2" t="s">
        <v>66</v>
      </c>
      <c r="B183" s="2" t="s">
        <v>23</v>
      </c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2.75">
      <c r="A184" s="2"/>
      <c r="B184" s="1" t="s">
        <v>135</v>
      </c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2.75">
      <c r="A185" s="2"/>
      <c r="B185" s="1"/>
      <c r="C185" s="1"/>
      <c r="G185" s="48">
        <v>42094</v>
      </c>
      <c r="H185" s="48">
        <v>41729</v>
      </c>
      <c r="J185" s="1"/>
      <c r="K185" s="1"/>
    </row>
    <row r="186" spans="1:11" ht="12.75">
      <c r="A186" s="2"/>
      <c r="E186" s="16"/>
      <c r="G186" s="16" t="s">
        <v>3</v>
      </c>
      <c r="H186" s="16" t="s">
        <v>3</v>
      </c>
      <c r="J186" s="1"/>
      <c r="K186" s="1"/>
    </row>
    <row r="187" spans="1:11" ht="12.75">
      <c r="A187" s="2"/>
      <c r="B187" s="19" t="s">
        <v>133</v>
      </c>
      <c r="C187" s="19"/>
      <c r="D187" s="20"/>
      <c r="E187" s="16"/>
      <c r="G187" s="16"/>
      <c r="H187" s="16"/>
      <c r="J187" s="1"/>
      <c r="K187" s="1"/>
    </row>
    <row r="188" spans="1:11" ht="12.75">
      <c r="A188" s="2"/>
      <c r="B188" s="1" t="s">
        <v>24</v>
      </c>
      <c r="C188" s="1"/>
      <c r="D188" s="16"/>
      <c r="E188" s="16"/>
      <c r="G188" s="21">
        <v>512</v>
      </c>
      <c r="H188" s="21">
        <v>808</v>
      </c>
      <c r="J188" s="1"/>
      <c r="K188" s="1"/>
    </row>
    <row r="189" spans="1:11" ht="12.75">
      <c r="A189" s="2"/>
      <c r="B189" s="1" t="s">
        <v>25</v>
      </c>
      <c r="C189" s="1"/>
      <c r="D189" s="16"/>
      <c r="E189" s="16"/>
      <c r="G189" s="21">
        <v>2447</v>
      </c>
      <c r="H189" s="21">
        <v>2476</v>
      </c>
      <c r="J189" s="1"/>
      <c r="K189" s="1"/>
    </row>
    <row r="190" spans="1:11" ht="12.75">
      <c r="A190" s="2"/>
      <c r="B190" s="1" t="s">
        <v>26</v>
      </c>
      <c r="C190" s="1"/>
      <c r="D190" s="16"/>
      <c r="E190" s="16"/>
      <c r="G190" s="23">
        <v>265</v>
      </c>
      <c r="H190" s="23">
        <v>352</v>
      </c>
      <c r="J190" s="1"/>
      <c r="K190" s="1"/>
    </row>
    <row r="191" spans="1:11" ht="12.75">
      <c r="A191" s="2"/>
      <c r="B191" s="1" t="s">
        <v>248</v>
      </c>
      <c r="C191" s="1"/>
      <c r="D191" s="16"/>
      <c r="E191" s="16"/>
      <c r="G191" s="23">
        <v>965</v>
      </c>
      <c r="H191" s="23">
        <v>912</v>
      </c>
      <c r="J191" s="1"/>
      <c r="K191" s="1"/>
    </row>
    <row r="192" spans="1:11" ht="12.75">
      <c r="A192" s="2"/>
      <c r="B192" s="1" t="s">
        <v>213</v>
      </c>
      <c r="C192" s="1"/>
      <c r="D192" s="16"/>
      <c r="E192" s="16"/>
      <c r="G192" s="23">
        <v>1226</v>
      </c>
      <c r="H192" s="23">
        <v>296</v>
      </c>
      <c r="J192" s="1"/>
      <c r="K192" s="1"/>
    </row>
    <row r="193" spans="1:11" ht="12.75">
      <c r="A193" s="2"/>
      <c r="B193" s="1" t="s">
        <v>1</v>
      </c>
      <c r="C193" s="1"/>
      <c r="D193" s="16"/>
      <c r="E193" s="16"/>
      <c r="G193" s="65">
        <f>SUM(G188:G192)</f>
        <v>5415</v>
      </c>
      <c r="H193" s="65">
        <f>SUM(H188:H192)</f>
        <v>4844</v>
      </c>
      <c r="J193" s="1"/>
      <c r="K193" s="1"/>
    </row>
    <row r="194" spans="1:11" ht="12.75">
      <c r="A194" s="2"/>
      <c r="B194" s="1"/>
      <c r="C194" s="1"/>
      <c r="D194" s="16"/>
      <c r="E194" s="16"/>
      <c r="G194" s="22" t="s">
        <v>1</v>
      </c>
      <c r="H194" s="22" t="s">
        <v>1</v>
      </c>
      <c r="J194" s="1"/>
      <c r="K194" s="1"/>
    </row>
    <row r="195" spans="1:11" ht="12.75">
      <c r="A195" s="29"/>
      <c r="B195" s="19" t="s">
        <v>134</v>
      </c>
      <c r="C195" s="19"/>
      <c r="D195" s="20"/>
      <c r="E195" s="16"/>
      <c r="G195" s="22"/>
      <c r="H195" s="22"/>
      <c r="J195" s="1"/>
      <c r="K195" s="1"/>
    </row>
    <row r="196" spans="1:11" ht="12.75">
      <c r="A196" s="29"/>
      <c r="B196" s="1" t="s">
        <v>27</v>
      </c>
      <c r="C196" s="1"/>
      <c r="D196" s="16"/>
      <c r="E196" s="16"/>
      <c r="G196" s="23">
        <v>1029</v>
      </c>
      <c r="H196" s="23">
        <v>1235</v>
      </c>
      <c r="J196" s="1"/>
      <c r="K196" s="1"/>
    </row>
    <row r="197" spans="1:11" ht="12.75">
      <c r="A197" s="29"/>
      <c r="B197" s="1" t="s">
        <v>248</v>
      </c>
      <c r="C197" s="1"/>
      <c r="D197" s="16"/>
      <c r="E197" s="16"/>
      <c r="G197" s="23">
        <v>2758</v>
      </c>
      <c r="H197" s="23">
        <v>3723</v>
      </c>
      <c r="J197" s="1"/>
      <c r="K197" s="1"/>
    </row>
    <row r="198" spans="1:11" ht="12.75">
      <c r="A198" s="29"/>
      <c r="B198" s="1"/>
      <c r="C198" s="1"/>
      <c r="D198" s="16"/>
      <c r="E198" s="16"/>
      <c r="G198" s="65">
        <f>SUM(G196:G197)</f>
        <v>3787</v>
      </c>
      <c r="H198" s="65">
        <f>SUM(H196:H197)</f>
        <v>4958</v>
      </c>
      <c r="J198" s="1"/>
      <c r="K198" s="1"/>
    </row>
    <row r="199" spans="1:11" ht="12.75">
      <c r="A199" s="2"/>
      <c r="B199" s="1"/>
      <c r="C199" s="1"/>
      <c r="F199" s="10"/>
      <c r="G199" s="1"/>
      <c r="H199" s="1"/>
      <c r="I199" s="1"/>
      <c r="J199" s="1"/>
      <c r="K199" s="1"/>
    </row>
    <row r="200" spans="1:11" ht="12.75">
      <c r="A200" s="2" t="s">
        <v>67</v>
      </c>
      <c r="B200" s="2" t="s">
        <v>29</v>
      </c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2.75">
      <c r="A201" s="2"/>
      <c r="B201" s="1" t="s">
        <v>30</v>
      </c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2.75">
      <c r="A202" s="2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2.75">
      <c r="A203" s="2" t="s">
        <v>68</v>
      </c>
      <c r="B203" s="2" t="s">
        <v>31</v>
      </c>
      <c r="C203" s="1"/>
      <c r="D203" s="30"/>
      <c r="E203" s="1"/>
      <c r="F203" s="1"/>
      <c r="G203" s="1"/>
      <c r="H203" s="1"/>
      <c r="I203" s="1"/>
      <c r="J203" s="1"/>
      <c r="K203" s="1"/>
    </row>
    <row r="204" spans="1:11" ht="12.75">
      <c r="A204" s="2"/>
      <c r="B204" s="24" t="s">
        <v>358</v>
      </c>
      <c r="C204" s="1"/>
      <c r="D204" s="1"/>
      <c r="E204" s="25"/>
      <c r="F204" s="1"/>
      <c r="G204" s="25"/>
      <c r="H204" s="25"/>
      <c r="I204" s="1"/>
      <c r="J204" s="1"/>
      <c r="K204" s="1"/>
    </row>
    <row r="205" spans="1:11" ht="12.75">
      <c r="A205" s="2"/>
      <c r="B205" s="24" t="s">
        <v>377</v>
      </c>
      <c r="C205" s="1"/>
      <c r="D205" s="1"/>
      <c r="E205" s="25"/>
      <c r="F205" s="1"/>
      <c r="G205" s="25"/>
      <c r="H205" s="25"/>
      <c r="I205" s="1"/>
      <c r="J205" s="1"/>
      <c r="K205" s="1"/>
    </row>
    <row r="206" spans="1:11" ht="12.75">
      <c r="A206" s="2"/>
      <c r="B206" s="24" t="s">
        <v>378</v>
      </c>
      <c r="C206" s="1"/>
      <c r="D206" s="1"/>
      <c r="E206" s="25"/>
      <c r="F206" s="1"/>
      <c r="G206" s="25"/>
      <c r="H206" s="25"/>
      <c r="I206" s="1"/>
      <c r="J206" s="1"/>
      <c r="K206" s="1"/>
    </row>
    <row r="207" spans="1:11" ht="12.75">
      <c r="A207" s="2"/>
      <c r="B207" s="24" t="s">
        <v>379</v>
      </c>
      <c r="C207" s="1"/>
      <c r="D207" s="1"/>
      <c r="E207" s="25"/>
      <c r="F207" s="1"/>
      <c r="G207" s="25"/>
      <c r="H207" s="25"/>
      <c r="I207" s="1"/>
      <c r="J207" s="1"/>
      <c r="K207" s="1"/>
    </row>
    <row r="208" spans="1:11" ht="12.75">
      <c r="A208" s="2"/>
      <c r="B208" s="24" t="s">
        <v>380</v>
      </c>
      <c r="C208" s="1"/>
      <c r="D208" s="1"/>
      <c r="E208" s="25"/>
      <c r="F208" s="1"/>
      <c r="G208" s="25"/>
      <c r="H208" s="25"/>
      <c r="I208" s="1"/>
      <c r="J208" s="1"/>
      <c r="K208" s="1"/>
    </row>
    <row r="209" spans="1:11" ht="12.75">
      <c r="A209" s="2"/>
      <c r="B209" s="78" t="s">
        <v>418</v>
      </c>
      <c r="C209" s="25"/>
      <c r="D209" s="25"/>
      <c r="E209" s="25"/>
      <c r="F209" s="25"/>
      <c r="G209" s="25"/>
      <c r="H209" s="25"/>
      <c r="I209" s="1"/>
      <c r="J209" s="1"/>
      <c r="K209" s="1"/>
    </row>
    <row r="210" spans="1:11" ht="12.75">
      <c r="A210" s="2"/>
      <c r="B210" s="24"/>
      <c r="C210" s="1"/>
      <c r="D210" s="1"/>
      <c r="E210" s="25"/>
      <c r="F210" s="1"/>
      <c r="G210" s="25"/>
      <c r="H210" s="25"/>
      <c r="I210" s="1"/>
      <c r="J210" s="1"/>
      <c r="K210" s="1"/>
    </row>
    <row r="211" spans="1:11" ht="12.75">
      <c r="A211" s="26" t="s">
        <v>69</v>
      </c>
      <c r="B211" s="26" t="s">
        <v>33</v>
      </c>
      <c r="C211" s="25"/>
      <c r="D211" s="25"/>
      <c r="E211" s="25"/>
      <c r="K211" s="25"/>
    </row>
    <row r="212" spans="1:10" ht="12.75">
      <c r="A212" s="26"/>
      <c r="B212" s="26"/>
      <c r="C212" s="25"/>
      <c r="D212" s="25"/>
      <c r="E212" s="25"/>
      <c r="F212" s="25" t="s">
        <v>224</v>
      </c>
      <c r="G212" s="25"/>
      <c r="I212" s="25" t="s">
        <v>362</v>
      </c>
      <c r="J212" s="25"/>
    </row>
    <row r="213" spans="1:10" ht="12.75">
      <c r="A213" s="26"/>
      <c r="B213" s="26"/>
      <c r="C213" s="25"/>
      <c r="D213" s="25"/>
      <c r="F213" s="54" t="s">
        <v>338</v>
      </c>
      <c r="G213" s="54" t="s">
        <v>299</v>
      </c>
      <c r="I213" s="54" t="s">
        <v>269</v>
      </c>
      <c r="J213" s="54" t="s">
        <v>214</v>
      </c>
    </row>
    <row r="214" spans="1:10" ht="12.75">
      <c r="A214" s="26"/>
      <c r="B214" s="26"/>
      <c r="C214" s="25"/>
      <c r="D214" s="25"/>
      <c r="F214" s="62">
        <v>42064</v>
      </c>
      <c r="G214" s="62">
        <v>41974</v>
      </c>
      <c r="I214" s="62">
        <v>42064</v>
      </c>
      <c r="J214" s="62">
        <v>41699</v>
      </c>
    </row>
    <row r="215" spans="1:10" ht="12.75">
      <c r="A215" s="26"/>
      <c r="B215" s="26"/>
      <c r="C215" s="25"/>
      <c r="D215" s="25"/>
      <c r="F215" s="62"/>
      <c r="G215" s="62"/>
      <c r="I215" s="62"/>
      <c r="J215" s="62" t="s">
        <v>1</v>
      </c>
    </row>
    <row r="216" spans="1:10" ht="12.75">
      <c r="A216" s="26"/>
      <c r="B216" s="26"/>
      <c r="C216" s="25"/>
      <c r="D216" s="25"/>
      <c r="F216" s="54" t="s">
        <v>3</v>
      </c>
      <c r="G216" s="54" t="s">
        <v>3</v>
      </c>
      <c r="I216" s="54" t="s">
        <v>3</v>
      </c>
      <c r="J216" s="54" t="s">
        <v>3</v>
      </c>
    </row>
    <row r="217" spans="1:10" ht="12.75">
      <c r="A217" s="26"/>
      <c r="B217" s="55" t="s">
        <v>150</v>
      </c>
      <c r="C217" s="25"/>
      <c r="D217" s="25"/>
      <c r="F217" s="54"/>
      <c r="G217" s="54"/>
      <c r="I217" s="54"/>
      <c r="J217" s="54"/>
    </row>
    <row r="218" spans="1:10" ht="12.75">
      <c r="A218" s="26"/>
      <c r="B218" s="25" t="s">
        <v>148</v>
      </c>
      <c r="C218" s="25"/>
      <c r="D218" s="25"/>
      <c r="F218" s="7">
        <v>14993</v>
      </c>
      <c r="G218" s="7">
        <v>15506</v>
      </c>
      <c r="I218" s="7">
        <v>60498</v>
      </c>
      <c r="J218" s="7">
        <v>53566</v>
      </c>
    </row>
    <row r="219" spans="1:10" ht="12.75">
      <c r="A219" s="26"/>
      <c r="B219" s="25" t="s">
        <v>38</v>
      </c>
      <c r="C219" s="25"/>
      <c r="D219" s="25"/>
      <c r="F219" s="7">
        <v>12761</v>
      </c>
      <c r="G219" s="7">
        <v>535</v>
      </c>
      <c r="I219" s="7">
        <v>14939</v>
      </c>
      <c r="J219" s="7">
        <v>15696</v>
      </c>
    </row>
    <row r="220" spans="1:10" ht="12.75">
      <c r="A220" s="26"/>
      <c r="B220" s="25" t="s">
        <v>149</v>
      </c>
      <c r="C220" s="25"/>
      <c r="D220" s="25"/>
      <c r="F220" s="8">
        <v>0</v>
      </c>
      <c r="G220" s="8">
        <v>0</v>
      </c>
      <c r="I220" s="8">
        <v>0</v>
      </c>
      <c r="J220" s="8">
        <v>0</v>
      </c>
    </row>
    <row r="221" spans="1:10" ht="12.75">
      <c r="A221" s="26"/>
      <c r="B221" s="26"/>
      <c r="C221" s="25"/>
      <c r="D221" s="25"/>
      <c r="F221" s="57"/>
      <c r="G221" s="57"/>
      <c r="I221" s="57"/>
      <c r="J221" s="57"/>
    </row>
    <row r="222" spans="1:10" ht="12.75">
      <c r="A222" s="26"/>
      <c r="B222" s="25" t="s">
        <v>151</v>
      </c>
      <c r="C222" s="25"/>
      <c r="D222" s="25"/>
      <c r="F222" s="58">
        <f>SUM(F218:F221)</f>
        <v>27754</v>
      </c>
      <c r="G222" s="58">
        <f>SUM(G218:G221)</f>
        <v>16041</v>
      </c>
      <c r="I222" s="58">
        <f>SUM(I218:I221)</f>
        <v>75437</v>
      </c>
      <c r="J222" s="58">
        <f>SUM(J218:J221)</f>
        <v>69262</v>
      </c>
    </row>
    <row r="223" spans="1:10" ht="12.75">
      <c r="A223" s="26"/>
      <c r="B223" s="26"/>
      <c r="C223" s="25"/>
      <c r="D223" s="25"/>
      <c r="F223" s="25"/>
      <c r="G223" s="25"/>
      <c r="I223" s="25"/>
      <c r="J223" s="25"/>
    </row>
    <row r="224" spans="1:10" ht="12.75">
      <c r="A224" s="26"/>
      <c r="B224" s="26"/>
      <c r="C224" s="25"/>
      <c r="D224" s="25"/>
      <c r="F224" s="25"/>
      <c r="G224" s="25"/>
      <c r="I224" s="25"/>
      <c r="J224" s="25"/>
    </row>
    <row r="225" spans="1:10" ht="12.75">
      <c r="A225" s="26"/>
      <c r="B225" s="55" t="s">
        <v>189</v>
      </c>
      <c r="C225" s="25"/>
      <c r="D225" s="25"/>
      <c r="F225" s="25"/>
      <c r="G225" s="25"/>
      <c r="I225" s="25"/>
      <c r="J225" s="25"/>
    </row>
    <row r="226" spans="1:10" ht="12.75">
      <c r="A226" s="26"/>
      <c r="B226" s="25" t="s">
        <v>153</v>
      </c>
      <c r="C226" s="25"/>
      <c r="D226" s="25"/>
      <c r="F226" s="56">
        <v>525</v>
      </c>
      <c r="G226" s="56">
        <v>921</v>
      </c>
      <c r="I226" s="56">
        <v>1439</v>
      </c>
      <c r="J226" s="56">
        <v>910</v>
      </c>
    </row>
    <row r="227" spans="1:10" ht="12.75">
      <c r="A227" s="26"/>
      <c r="B227" s="25" t="s">
        <v>38</v>
      </c>
      <c r="C227" s="25"/>
      <c r="D227" s="25"/>
      <c r="F227" s="56">
        <v>2982</v>
      </c>
      <c r="G227" s="56">
        <v>-404</v>
      </c>
      <c r="I227" s="56">
        <v>2023</v>
      </c>
      <c r="J227" s="56">
        <v>211</v>
      </c>
    </row>
    <row r="228" spans="1:10" ht="12.75">
      <c r="A228" s="26"/>
      <c r="B228" s="25" t="s">
        <v>149</v>
      </c>
      <c r="C228" s="25"/>
      <c r="D228" s="25"/>
      <c r="F228" s="56">
        <v>-246</v>
      </c>
      <c r="G228" s="56">
        <v>-188</v>
      </c>
      <c r="I228" s="56">
        <v>-840</v>
      </c>
      <c r="J228" s="56">
        <v>-1018</v>
      </c>
    </row>
    <row r="229" spans="1:10" ht="12.75">
      <c r="A229" s="26"/>
      <c r="B229" s="26"/>
      <c r="C229" s="25"/>
      <c r="D229" s="25"/>
      <c r="F229" s="57"/>
      <c r="G229" s="57"/>
      <c r="I229" s="57"/>
      <c r="J229" s="57"/>
    </row>
    <row r="230" spans="1:10" ht="12.75">
      <c r="A230" s="26"/>
      <c r="B230" s="25" t="s">
        <v>190</v>
      </c>
      <c r="C230" s="25"/>
      <c r="D230" s="25"/>
      <c r="F230" s="58">
        <f>SUM(F226:F229)</f>
        <v>3261</v>
      </c>
      <c r="G230" s="58">
        <f>SUM(G226:G229)</f>
        <v>329</v>
      </c>
      <c r="I230" s="58">
        <f>SUM(I226:I229)</f>
        <v>2622</v>
      </c>
      <c r="J230" s="58">
        <f>SUM(J226:J229)</f>
        <v>103</v>
      </c>
    </row>
    <row r="231" spans="1:9" ht="12.75">
      <c r="A231" s="26"/>
      <c r="B231" s="25"/>
      <c r="C231" s="25"/>
      <c r="D231" s="25"/>
      <c r="F231" s="63"/>
      <c r="G231" s="63"/>
      <c r="I231" s="63"/>
    </row>
    <row r="232" spans="1:11" ht="12.75">
      <c r="A232" s="26"/>
      <c r="B232" s="55" t="s">
        <v>154</v>
      </c>
      <c r="C232" s="25"/>
      <c r="D232" s="25"/>
      <c r="E232" s="25"/>
      <c r="F232" s="25"/>
      <c r="G232" s="25"/>
      <c r="H232" s="25"/>
      <c r="I232" s="25"/>
      <c r="K232" s="25"/>
    </row>
    <row r="233" spans="1:11" ht="12.75">
      <c r="A233" s="26"/>
      <c r="B233" s="25" t="s">
        <v>348</v>
      </c>
      <c r="C233" s="25"/>
      <c r="D233" s="25"/>
      <c r="E233" s="25"/>
      <c r="F233" s="25"/>
      <c r="G233" s="25"/>
      <c r="H233" s="25"/>
      <c r="I233" s="25"/>
      <c r="J233" s="25"/>
      <c r="K233" s="25"/>
    </row>
    <row r="234" spans="1:11" ht="12.75">
      <c r="A234" s="26"/>
      <c r="B234" s="25" t="s">
        <v>355</v>
      </c>
      <c r="C234" s="25"/>
      <c r="D234" s="25"/>
      <c r="E234" s="25"/>
      <c r="F234" s="25"/>
      <c r="G234" s="25"/>
      <c r="H234" s="25"/>
      <c r="I234" s="25"/>
      <c r="J234" s="25"/>
      <c r="K234" s="25"/>
    </row>
    <row r="235" spans="1:11" ht="12.75">
      <c r="A235" s="26"/>
      <c r="B235" s="25"/>
      <c r="C235" s="25"/>
      <c r="D235" s="25"/>
      <c r="E235" s="25"/>
      <c r="F235" s="25"/>
      <c r="G235" s="25"/>
      <c r="H235" s="25"/>
      <c r="I235" s="25"/>
      <c r="J235" s="25"/>
      <c r="K235" s="25"/>
    </row>
    <row r="236" spans="1:11" ht="12.75">
      <c r="A236" s="26"/>
      <c r="B236" s="25" t="s">
        <v>373</v>
      </c>
      <c r="C236" s="25"/>
      <c r="D236" s="25"/>
      <c r="E236" s="25"/>
      <c r="F236" s="25"/>
      <c r="G236" s="25"/>
      <c r="H236" s="25"/>
      <c r="I236" s="25"/>
      <c r="J236" s="25"/>
      <c r="K236" s="25"/>
    </row>
    <row r="237" spans="1:11" ht="12.75">
      <c r="A237" s="26"/>
      <c r="B237" s="25" t="s">
        <v>372</v>
      </c>
      <c r="C237" s="25"/>
      <c r="D237" s="25"/>
      <c r="E237" s="25"/>
      <c r="F237" s="25"/>
      <c r="G237" s="25"/>
      <c r="H237" s="25"/>
      <c r="I237" s="25"/>
      <c r="J237" s="25"/>
      <c r="K237" s="25"/>
    </row>
    <row r="238" spans="1:11" ht="12.75">
      <c r="A238" s="26"/>
      <c r="B238" s="25" t="s">
        <v>371</v>
      </c>
      <c r="C238" s="25"/>
      <c r="D238" s="25"/>
      <c r="E238" s="25"/>
      <c r="F238" s="25"/>
      <c r="G238" s="25"/>
      <c r="H238" s="25"/>
      <c r="I238" s="25"/>
      <c r="J238" s="25"/>
      <c r="K238" s="25"/>
    </row>
    <row r="239" spans="1:11" ht="12.75">
      <c r="A239" s="26"/>
      <c r="B239" s="25"/>
      <c r="C239" s="25"/>
      <c r="D239" s="25"/>
      <c r="E239" s="25"/>
      <c r="F239" s="25"/>
      <c r="G239" s="25"/>
      <c r="H239" s="25"/>
      <c r="I239" s="25"/>
      <c r="J239" s="25"/>
      <c r="K239" s="25"/>
    </row>
    <row r="240" spans="1:11" ht="12.75">
      <c r="A240" s="26"/>
      <c r="B240" s="25" t="s">
        <v>374</v>
      </c>
      <c r="C240" s="25"/>
      <c r="D240" s="25"/>
      <c r="E240" s="25"/>
      <c r="F240" s="25"/>
      <c r="G240" s="25"/>
      <c r="H240" s="25"/>
      <c r="I240" s="25"/>
      <c r="J240" s="25"/>
      <c r="K240" s="25"/>
    </row>
    <row r="241" spans="1:11" ht="12.75">
      <c r="A241" s="26"/>
      <c r="B241" s="25" t="s">
        <v>416</v>
      </c>
      <c r="C241" s="25"/>
      <c r="D241" s="25"/>
      <c r="E241" s="25"/>
      <c r="F241" s="25"/>
      <c r="G241" s="25"/>
      <c r="H241" s="25"/>
      <c r="I241" s="25"/>
      <c r="J241" s="25"/>
      <c r="K241" s="25"/>
    </row>
    <row r="242" spans="1:11" ht="12.75">
      <c r="A242" s="26"/>
      <c r="B242" s="25" t="s">
        <v>376</v>
      </c>
      <c r="C242" s="25"/>
      <c r="D242" s="25"/>
      <c r="E242" s="25"/>
      <c r="F242" s="25"/>
      <c r="G242" s="25"/>
      <c r="H242" s="25"/>
      <c r="I242" s="25"/>
      <c r="J242" s="25"/>
      <c r="K242" s="25"/>
    </row>
    <row r="243" spans="1:11" ht="12.75">
      <c r="A243" s="26"/>
      <c r="B243" s="25" t="s">
        <v>375</v>
      </c>
      <c r="C243" s="25"/>
      <c r="D243" s="25"/>
      <c r="E243" s="25"/>
      <c r="F243" s="25"/>
      <c r="G243" s="25"/>
      <c r="H243" s="25"/>
      <c r="I243" s="25"/>
      <c r="J243" s="25"/>
      <c r="K243" s="25"/>
    </row>
    <row r="244" spans="1:11" ht="12.75">
      <c r="A244" s="26"/>
      <c r="B244" s="25" t="s">
        <v>1</v>
      </c>
      <c r="C244" s="25"/>
      <c r="D244" s="25"/>
      <c r="E244" s="25"/>
      <c r="F244" s="25"/>
      <c r="G244" s="25"/>
      <c r="H244" s="25"/>
      <c r="I244" s="25"/>
      <c r="J244" s="25"/>
      <c r="K244" s="25"/>
    </row>
    <row r="245" spans="1:11" ht="12.75">
      <c r="A245" s="26"/>
      <c r="B245" s="25" t="s">
        <v>417</v>
      </c>
      <c r="C245" s="25"/>
      <c r="D245" s="25"/>
      <c r="E245" s="25"/>
      <c r="F245" s="25"/>
      <c r="G245" s="25"/>
      <c r="H245" s="25"/>
      <c r="I245" s="25"/>
      <c r="J245" s="25"/>
      <c r="K245" s="25"/>
    </row>
    <row r="246" spans="1:11" ht="12.75">
      <c r="A246" s="26"/>
      <c r="B246" s="25" t="s">
        <v>1</v>
      </c>
      <c r="C246" s="25"/>
      <c r="D246" s="25"/>
      <c r="E246" s="25"/>
      <c r="F246" s="25"/>
      <c r="G246" s="25"/>
      <c r="H246" s="25"/>
      <c r="I246" s="25"/>
      <c r="J246" s="25"/>
      <c r="K246" s="25"/>
    </row>
    <row r="247" spans="1:11" ht="12.75">
      <c r="A247" s="26"/>
      <c r="B247" s="55" t="s">
        <v>194</v>
      </c>
      <c r="C247" s="25"/>
      <c r="D247" s="25"/>
      <c r="E247" s="25"/>
      <c r="F247" s="25"/>
      <c r="G247" s="25"/>
      <c r="H247" s="25"/>
      <c r="I247" s="25"/>
      <c r="J247" s="25"/>
      <c r="K247" s="25"/>
    </row>
    <row r="248" spans="1:11" ht="12.75">
      <c r="A248" s="26"/>
      <c r="B248" s="25" t="s">
        <v>351</v>
      </c>
      <c r="C248" s="25"/>
      <c r="D248" s="25"/>
      <c r="E248" s="25"/>
      <c r="F248" s="25"/>
      <c r="G248" s="25"/>
      <c r="H248" s="25"/>
      <c r="I248" s="25"/>
      <c r="J248" s="25"/>
      <c r="K248" s="25"/>
    </row>
    <row r="249" spans="1:11" ht="12.75">
      <c r="A249" s="26"/>
      <c r="B249" s="25" t="s">
        <v>356</v>
      </c>
      <c r="C249" s="25"/>
      <c r="D249" s="25"/>
      <c r="E249" s="25"/>
      <c r="F249" s="25"/>
      <c r="G249" s="25"/>
      <c r="H249" s="25"/>
      <c r="I249" s="25"/>
      <c r="J249" s="25"/>
      <c r="K249" s="25"/>
    </row>
    <row r="250" spans="1:11" ht="12.75">
      <c r="A250" s="26"/>
      <c r="B250" s="25" t="s">
        <v>357</v>
      </c>
      <c r="C250" s="25"/>
      <c r="D250" s="25"/>
      <c r="E250" s="25"/>
      <c r="F250" s="25"/>
      <c r="G250" s="25"/>
      <c r="H250" s="25"/>
      <c r="I250" s="25"/>
      <c r="J250" s="25"/>
      <c r="K250" s="25"/>
    </row>
    <row r="251" spans="1:11" ht="12.75">
      <c r="A251" s="26"/>
      <c r="B251" s="25" t="s">
        <v>1</v>
      </c>
      <c r="C251" s="25"/>
      <c r="D251" s="25"/>
      <c r="E251" s="25"/>
      <c r="F251" s="25"/>
      <c r="G251" s="25"/>
      <c r="H251" s="25"/>
      <c r="I251" s="25"/>
      <c r="J251" s="25"/>
      <c r="K251" s="25"/>
    </row>
    <row r="252" spans="1:11" ht="12.75">
      <c r="A252" s="26"/>
      <c r="B252" s="25" t="s">
        <v>349</v>
      </c>
      <c r="C252" s="25"/>
      <c r="D252" s="25"/>
      <c r="E252" s="25"/>
      <c r="F252" s="25"/>
      <c r="G252" s="25"/>
      <c r="H252" s="25"/>
      <c r="I252" s="25"/>
      <c r="J252" s="25"/>
      <c r="K252" s="25"/>
    </row>
    <row r="253" spans="1:11" ht="12.75">
      <c r="A253" s="26"/>
      <c r="B253" s="25" t="s">
        <v>350</v>
      </c>
      <c r="C253" s="25"/>
      <c r="D253" s="25"/>
      <c r="E253" s="25"/>
      <c r="F253" s="25"/>
      <c r="G253" s="25"/>
      <c r="H253" s="25"/>
      <c r="I253" s="25"/>
      <c r="J253" s="25"/>
      <c r="K253" s="25"/>
    </row>
    <row r="254" spans="1:11" ht="12.75">
      <c r="A254" s="26"/>
      <c r="B254" s="25" t="s">
        <v>352</v>
      </c>
      <c r="C254" s="25"/>
      <c r="D254" s="25"/>
      <c r="E254" s="25"/>
      <c r="F254" s="25"/>
      <c r="G254" s="25"/>
      <c r="H254" s="25"/>
      <c r="I254" s="25"/>
      <c r="J254" s="25"/>
      <c r="K254" s="25"/>
    </row>
    <row r="255" spans="1:11" ht="12.75">
      <c r="A255" s="26"/>
      <c r="B255" s="25" t="s">
        <v>353</v>
      </c>
      <c r="C255" s="25"/>
      <c r="D255" s="25"/>
      <c r="E255" s="25"/>
      <c r="F255" s="25"/>
      <c r="G255" s="25"/>
      <c r="H255" s="25"/>
      <c r="I255" s="25"/>
      <c r="J255" s="25"/>
      <c r="K255" s="25"/>
    </row>
    <row r="256" spans="1:11" ht="12.75">
      <c r="A256" s="26"/>
      <c r="B256" s="25" t="s">
        <v>354</v>
      </c>
      <c r="C256" s="25"/>
      <c r="D256" s="25"/>
      <c r="E256" s="25"/>
      <c r="F256" s="25"/>
      <c r="G256" s="25"/>
      <c r="H256" s="25"/>
      <c r="I256" s="25"/>
      <c r="J256" s="25"/>
      <c r="K256" s="25"/>
    </row>
    <row r="257" spans="1:11" ht="12.75">
      <c r="A257" s="26"/>
      <c r="B257" s="25" t="s">
        <v>1</v>
      </c>
      <c r="C257" s="25"/>
      <c r="D257" s="25"/>
      <c r="E257" s="25"/>
      <c r="F257" s="25"/>
      <c r="G257" s="25"/>
      <c r="H257" s="25"/>
      <c r="I257" s="25"/>
      <c r="J257" s="25"/>
      <c r="K257" s="25"/>
    </row>
    <row r="258" spans="1:11" ht="12.75">
      <c r="A258" s="26"/>
      <c r="B258" s="25" t="s">
        <v>363</v>
      </c>
      <c r="C258" s="25"/>
      <c r="D258" s="25"/>
      <c r="E258" s="25"/>
      <c r="F258" s="25"/>
      <c r="G258" s="25"/>
      <c r="H258" s="25"/>
      <c r="I258" s="25"/>
      <c r="J258" s="25"/>
      <c r="K258" s="25"/>
    </row>
    <row r="259" spans="1:11" ht="12.75">
      <c r="A259" s="26"/>
      <c r="B259" s="25" t="s">
        <v>365</v>
      </c>
      <c r="C259" s="25"/>
      <c r="D259" s="25"/>
      <c r="E259" s="25"/>
      <c r="F259" s="25"/>
      <c r="G259" s="25"/>
      <c r="H259" s="25"/>
      <c r="I259" s="25"/>
      <c r="J259" s="25"/>
      <c r="K259" s="25"/>
    </row>
    <row r="260" spans="1:11" ht="12.75">
      <c r="A260" s="26"/>
      <c r="B260" s="25" t="s">
        <v>364</v>
      </c>
      <c r="C260" s="25"/>
      <c r="D260" s="25"/>
      <c r="E260" s="25"/>
      <c r="F260" s="25"/>
      <c r="G260" s="25"/>
      <c r="H260" s="25"/>
      <c r="I260" s="25"/>
      <c r="J260" s="25"/>
      <c r="K260" s="25"/>
    </row>
    <row r="261" spans="1:11" ht="12.75">
      <c r="A261" s="26"/>
      <c r="B261" s="25" t="s">
        <v>1</v>
      </c>
      <c r="C261" s="25"/>
      <c r="D261" s="25"/>
      <c r="E261" s="25"/>
      <c r="F261" s="25"/>
      <c r="G261" s="25"/>
      <c r="H261" s="25"/>
      <c r="I261" s="25"/>
      <c r="J261" s="25"/>
      <c r="K261" s="25"/>
    </row>
    <row r="262" spans="1:11" ht="12.75">
      <c r="A262" s="26"/>
      <c r="B262" s="25" t="s">
        <v>367</v>
      </c>
      <c r="C262" s="25"/>
      <c r="D262" s="25"/>
      <c r="E262" s="25"/>
      <c r="F262" s="25"/>
      <c r="G262" s="25"/>
      <c r="H262" s="25"/>
      <c r="I262" s="25"/>
      <c r="J262" s="25"/>
      <c r="K262" s="25"/>
    </row>
    <row r="263" spans="1:11" ht="12.75">
      <c r="A263" s="26"/>
      <c r="B263" s="25" t="s">
        <v>366</v>
      </c>
      <c r="C263" s="25"/>
      <c r="D263" s="25"/>
      <c r="E263" s="25"/>
      <c r="F263" s="25"/>
      <c r="G263" s="25"/>
      <c r="H263" s="25"/>
      <c r="I263" s="25"/>
      <c r="J263" s="25"/>
      <c r="K263" s="25"/>
    </row>
    <row r="264" spans="1:11" ht="12.75">
      <c r="A264" s="26"/>
      <c r="B264" s="25" t="s">
        <v>1</v>
      </c>
      <c r="C264" s="25"/>
      <c r="D264" s="25"/>
      <c r="E264" s="25"/>
      <c r="F264" s="25"/>
      <c r="G264" s="25"/>
      <c r="H264" s="25"/>
      <c r="I264" s="25"/>
      <c r="J264" s="25"/>
      <c r="K264" s="25"/>
    </row>
    <row r="265" spans="1:11" ht="12.75">
      <c r="A265" s="2" t="s">
        <v>70</v>
      </c>
      <c r="B265" s="2" t="s">
        <v>35</v>
      </c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2.75">
      <c r="A266" s="2"/>
      <c r="B266" s="25" t="s">
        <v>368</v>
      </c>
      <c r="C266" s="25"/>
      <c r="D266" s="25"/>
      <c r="E266" s="25"/>
      <c r="F266" s="25"/>
      <c r="G266" s="25"/>
      <c r="H266" s="25"/>
      <c r="I266" s="25"/>
      <c r="J266" s="25"/>
      <c r="K266" s="1"/>
    </row>
    <row r="267" spans="1:11" ht="12.75">
      <c r="A267" s="2"/>
      <c r="B267" s="25" t="s">
        <v>370</v>
      </c>
      <c r="C267" s="25"/>
      <c r="D267" s="25"/>
      <c r="E267" s="25"/>
      <c r="F267" s="25"/>
      <c r="G267" s="25"/>
      <c r="H267" s="25"/>
      <c r="I267" s="25"/>
      <c r="J267" s="25"/>
      <c r="K267" s="1"/>
    </row>
    <row r="268" spans="1:11" ht="12.75">
      <c r="A268" s="2"/>
      <c r="B268" s="25" t="s">
        <v>369</v>
      </c>
      <c r="C268" s="25"/>
      <c r="D268" s="25"/>
      <c r="E268" s="25"/>
      <c r="F268" s="25"/>
      <c r="G268" s="25"/>
      <c r="H268" s="25"/>
      <c r="I268" s="25"/>
      <c r="J268" s="25"/>
      <c r="K268" s="1"/>
    </row>
    <row r="269" spans="1:11" ht="12.75">
      <c r="A269" s="2"/>
      <c r="K269" s="1"/>
    </row>
    <row r="270" spans="1:11" ht="12.75">
      <c r="A270" s="2" t="s">
        <v>71</v>
      </c>
      <c r="B270" s="2" t="s">
        <v>36</v>
      </c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2.75">
      <c r="A271" s="2"/>
      <c r="B271" s="1" t="s">
        <v>80</v>
      </c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2.75">
      <c r="A272" s="2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2.75">
      <c r="A273" s="2" t="s">
        <v>72</v>
      </c>
      <c r="B273" s="2" t="s">
        <v>37</v>
      </c>
      <c r="I273" s="1"/>
      <c r="J273" s="1"/>
      <c r="K273" s="1"/>
    </row>
    <row r="274" spans="1:11" ht="12.75">
      <c r="A274" s="1"/>
      <c r="B274" s="1" t="s">
        <v>339</v>
      </c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2.75">
      <c r="A276" s="2" t="s">
        <v>73</v>
      </c>
      <c r="B276" s="2" t="s">
        <v>74</v>
      </c>
      <c r="C276" s="1"/>
      <c r="D276" s="1"/>
      <c r="E276" s="1"/>
      <c r="F276" s="1"/>
      <c r="G276" s="1"/>
      <c r="H276" s="1" t="s">
        <v>228</v>
      </c>
      <c r="I276" s="1"/>
      <c r="J276" s="1"/>
      <c r="K276" s="1"/>
    </row>
    <row r="277" spans="1:11" ht="12.75">
      <c r="A277" s="2"/>
      <c r="B277" s="29" t="s">
        <v>79</v>
      </c>
      <c r="C277" s="1"/>
      <c r="D277" s="1"/>
      <c r="E277" s="1"/>
      <c r="F277" s="1"/>
      <c r="G277" s="1"/>
      <c r="H277" s="11"/>
      <c r="I277" s="11"/>
      <c r="J277" s="1"/>
      <c r="K277" s="1"/>
    </row>
    <row r="278" spans="1:11" ht="12.75">
      <c r="A278" s="2"/>
      <c r="B278" s="29"/>
      <c r="C278" s="1"/>
      <c r="D278" s="1"/>
      <c r="E278" s="1"/>
      <c r="G278" s="84" t="s">
        <v>177</v>
      </c>
      <c r="H278" s="85"/>
      <c r="I278" s="84" t="s">
        <v>340</v>
      </c>
      <c r="J278" s="85"/>
      <c r="K278" s="1"/>
    </row>
    <row r="279" spans="1:11" ht="12.75">
      <c r="A279" s="1"/>
      <c r="C279" s="11"/>
      <c r="D279" s="11"/>
      <c r="E279" s="11"/>
      <c r="G279" s="47" t="s">
        <v>342</v>
      </c>
      <c r="H279" s="77" t="s">
        <v>227</v>
      </c>
      <c r="I279" s="47" t="s">
        <v>342</v>
      </c>
      <c r="J279" s="77" t="s">
        <v>227</v>
      </c>
      <c r="K279" s="1"/>
    </row>
    <row r="280" spans="1:11" ht="12.75">
      <c r="A280" s="1"/>
      <c r="B280" s="31" t="s">
        <v>101</v>
      </c>
      <c r="C280" s="11"/>
      <c r="D280" s="11"/>
      <c r="E280" s="11"/>
      <c r="G280" s="32"/>
      <c r="H280" s="32"/>
      <c r="I280" s="32"/>
      <c r="J280" s="32"/>
      <c r="K280" s="1"/>
    </row>
    <row r="281" spans="1:11" ht="12.75">
      <c r="A281" s="1"/>
      <c r="B281" s="11" t="s">
        <v>100</v>
      </c>
      <c r="C281" s="11"/>
      <c r="D281" s="11"/>
      <c r="E281" s="11"/>
      <c r="G281" s="5"/>
      <c r="H281" s="5"/>
      <c r="I281" s="5"/>
      <c r="J281" s="5"/>
      <c r="K281" s="1"/>
    </row>
    <row r="282" spans="1:11" ht="12.75">
      <c r="A282" s="1"/>
      <c r="B282" s="11" t="s">
        <v>261</v>
      </c>
      <c r="C282" s="11"/>
      <c r="D282" s="11"/>
      <c r="E282" s="11"/>
      <c r="G282" s="5">
        <f>+'Income stat'!B26</f>
        <v>2416</v>
      </c>
      <c r="H282" s="5">
        <f>+'Income stat'!C26</f>
        <v>-1081</v>
      </c>
      <c r="I282" s="5">
        <f>+'Income stat'!E26</f>
        <v>1797</v>
      </c>
      <c r="J282" s="5">
        <f>+'Income stat'!F26</f>
        <v>328</v>
      </c>
      <c r="K282" s="1"/>
    </row>
    <row r="283" spans="1:11" ht="12.75">
      <c r="A283" s="1"/>
      <c r="B283" s="11"/>
      <c r="C283" s="11"/>
      <c r="D283" s="11"/>
      <c r="E283" s="11"/>
      <c r="G283" s="32"/>
      <c r="H283" s="32"/>
      <c r="I283" s="32"/>
      <c r="J283" s="32"/>
      <c r="K283" s="1"/>
    </row>
    <row r="284" spans="1:11" ht="12.75">
      <c r="A284" s="1"/>
      <c r="B284" s="31" t="s">
        <v>75</v>
      </c>
      <c r="C284" s="11"/>
      <c r="D284" s="11"/>
      <c r="E284" s="11"/>
      <c r="G284" s="32"/>
      <c r="H284" s="32"/>
      <c r="I284" s="32"/>
      <c r="J284" s="32"/>
      <c r="K284" s="1"/>
    </row>
    <row r="285" spans="1:11" ht="12.75">
      <c r="A285" s="1"/>
      <c r="B285" s="11" t="s">
        <v>76</v>
      </c>
      <c r="C285" s="11"/>
      <c r="D285" s="11"/>
      <c r="E285" s="11"/>
      <c r="G285" s="33"/>
      <c r="H285" s="33"/>
      <c r="I285" s="33"/>
      <c r="J285" s="33"/>
      <c r="K285" s="1"/>
    </row>
    <row r="286" spans="1:11" ht="12.75">
      <c r="A286" s="1"/>
      <c r="B286" s="11" t="s">
        <v>82</v>
      </c>
      <c r="C286" s="11"/>
      <c r="D286" s="11"/>
      <c r="E286" s="11"/>
      <c r="G286" s="5">
        <v>95927</v>
      </c>
      <c r="H286" s="5">
        <v>95927</v>
      </c>
      <c r="I286" s="5">
        <v>95927</v>
      </c>
      <c r="J286" s="5">
        <v>95927</v>
      </c>
      <c r="K286" s="1"/>
    </row>
    <row r="287" spans="1:11" ht="12.75">
      <c r="A287" s="1"/>
      <c r="B287" s="11"/>
      <c r="C287" s="11"/>
      <c r="D287" s="11"/>
      <c r="E287" s="11"/>
      <c r="G287" s="12"/>
      <c r="H287" s="12"/>
      <c r="I287" s="12"/>
      <c r="J287" s="12"/>
      <c r="K287" s="1"/>
    </row>
    <row r="288" spans="1:11" ht="12.75">
      <c r="A288" s="1"/>
      <c r="B288" s="31" t="s">
        <v>81</v>
      </c>
      <c r="C288" s="11"/>
      <c r="D288" s="11"/>
      <c r="E288" s="11"/>
      <c r="G288" s="50">
        <f>+G282/G286*100</f>
        <v>2.518581838272853</v>
      </c>
      <c r="H288" s="50">
        <f>+H282/H286*100</f>
        <v>-1.1268985791278785</v>
      </c>
      <c r="I288" s="50">
        <f>+I282/I286*100</f>
        <v>1.8732994881524492</v>
      </c>
      <c r="J288" s="50">
        <f>+J282/J286*100</f>
        <v>0.3419266734079039</v>
      </c>
      <c r="K288" s="1"/>
    </row>
    <row r="289" spans="1:11" ht="12.75">
      <c r="A289" s="1"/>
      <c r="B289" s="1"/>
      <c r="C289" s="1"/>
      <c r="D289" s="1"/>
      <c r="E289" s="1"/>
      <c r="G289" s="1"/>
      <c r="J289" s="1"/>
      <c r="K289" s="1"/>
    </row>
    <row r="290" spans="1:11" ht="12.75">
      <c r="A290" s="2" t="s">
        <v>109</v>
      </c>
      <c r="B290" s="29" t="s">
        <v>182</v>
      </c>
      <c r="C290" s="1"/>
      <c r="D290" s="1"/>
      <c r="E290" s="1"/>
      <c r="F290" s="1"/>
      <c r="H290" s="1"/>
      <c r="I290" s="1"/>
      <c r="J290" s="1"/>
      <c r="K290" s="1"/>
    </row>
    <row r="291" spans="1:11" ht="12.75">
      <c r="A291" s="1"/>
      <c r="B291" s="1" t="s">
        <v>262</v>
      </c>
      <c r="C291" s="1"/>
      <c r="D291" s="1"/>
      <c r="E291" s="1"/>
      <c r="F291" s="1"/>
      <c r="H291" s="1"/>
      <c r="I291" s="1"/>
      <c r="J291" s="1"/>
      <c r="K291" s="1"/>
    </row>
    <row r="292" spans="1:11" ht="12.75">
      <c r="A292" s="1"/>
      <c r="B292" s="1"/>
      <c r="C292" s="1"/>
      <c r="D292" s="1"/>
      <c r="E292" s="1"/>
      <c r="F292" s="1"/>
      <c r="H292" s="1"/>
      <c r="I292" s="1"/>
      <c r="J292" s="1"/>
      <c r="K292" s="1"/>
    </row>
    <row r="293" spans="1:11" ht="12.75">
      <c r="A293" s="1"/>
      <c r="B293" s="1"/>
      <c r="C293" s="1"/>
      <c r="D293" s="1"/>
      <c r="E293" s="1"/>
      <c r="F293" s="1"/>
      <c r="H293" s="54" t="s">
        <v>341</v>
      </c>
      <c r="I293" s="54" t="s">
        <v>341</v>
      </c>
      <c r="J293" s="1"/>
      <c r="K293" s="1"/>
    </row>
    <row r="294" spans="1:11" ht="12.75">
      <c r="A294" s="1"/>
      <c r="B294" s="1"/>
      <c r="C294" s="1"/>
      <c r="D294" s="1"/>
      <c r="E294" s="1"/>
      <c r="F294" s="1"/>
      <c r="H294" s="54" t="s">
        <v>42</v>
      </c>
      <c r="I294" s="54" t="s">
        <v>42</v>
      </c>
      <c r="J294" s="1"/>
      <c r="K294" s="1"/>
    </row>
    <row r="295" spans="1:11" ht="12.75">
      <c r="A295" s="1"/>
      <c r="C295" s="1"/>
      <c r="D295" s="1"/>
      <c r="E295" s="1"/>
      <c r="F295" s="1"/>
      <c r="H295" s="54" t="s">
        <v>269</v>
      </c>
      <c r="I295" s="54" t="s">
        <v>214</v>
      </c>
      <c r="J295" s="1"/>
      <c r="K295" s="1"/>
    </row>
    <row r="296" spans="1:11" ht="12.75">
      <c r="A296" s="1"/>
      <c r="C296" s="1"/>
      <c r="D296" s="1"/>
      <c r="E296" s="1"/>
      <c r="F296" s="1"/>
      <c r="H296" s="62">
        <v>42064</v>
      </c>
      <c r="I296" s="62">
        <v>41699</v>
      </c>
      <c r="J296" s="1"/>
      <c r="K296" s="1"/>
    </row>
    <row r="297" spans="1:11" ht="12.75">
      <c r="A297" s="1"/>
      <c r="C297" s="1"/>
      <c r="D297" s="1"/>
      <c r="E297" s="1"/>
      <c r="F297" s="1"/>
      <c r="H297" s="16" t="s">
        <v>3</v>
      </c>
      <c r="I297" s="16" t="s">
        <v>3</v>
      </c>
      <c r="J297" s="1"/>
      <c r="K297" s="1"/>
    </row>
    <row r="298" spans="1:11" ht="12.75">
      <c r="A298" s="1"/>
      <c r="B298" s="1" t="s">
        <v>183</v>
      </c>
      <c r="C298" s="1"/>
      <c r="D298" s="1"/>
      <c r="E298" s="1"/>
      <c r="F298" s="1"/>
      <c r="H298" s="7">
        <v>-2042</v>
      </c>
      <c r="I298" s="7">
        <v>-950</v>
      </c>
      <c r="J298" s="1"/>
      <c r="K298" s="1"/>
    </row>
    <row r="299" spans="1:11" ht="12.75">
      <c r="A299" s="1"/>
      <c r="B299" s="1" t="s">
        <v>184</v>
      </c>
      <c r="C299" s="1"/>
      <c r="D299" s="1"/>
      <c r="E299" s="1"/>
      <c r="F299" s="1"/>
      <c r="H299" s="7">
        <v>-557</v>
      </c>
      <c r="I299" s="7">
        <v>-352</v>
      </c>
      <c r="J299" s="1"/>
      <c r="K299" s="1"/>
    </row>
    <row r="300" spans="1:11" ht="12.75">
      <c r="A300" s="1"/>
      <c r="B300" s="1" t="s">
        <v>347</v>
      </c>
      <c r="C300" s="1"/>
      <c r="D300" s="1"/>
      <c r="E300" s="1"/>
      <c r="F300" s="1"/>
      <c r="H300" s="7">
        <v>-232</v>
      </c>
      <c r="I300" s="7">
        <v>-485</v>
      </c>
      <c r="J300" s="1"/>
      <c r="K300" s="1"/>
    </row>
    <row r="301" spans="1:11" ht="12.75">
      <c r="A301" s="1"/>
      <c r="B301" s="1" t="s">
        <v>0</v>
      </c>
      <c r="C301" s="1"/>
      <c r="D301" s="1"/>
      <c r="E301" s="1"/>
      <c r="F301" s="1"/>
      <c r="H301" s="7">
        <v>65</v>
      </c>
      <c r="I301" s="7">
        <v>39</v>
      </c>
      <c r="J301" s="1"/>
      <c r="K301" s="1"/>
    </row>
    <row r="302" spans="1:11" ht="12.75">
      <c r="A302" s="1"/>
      <c r="B302" s="1" t="s">
        <v>164</v>
      </c>
      <c r="C302" s="1"/>
      <c r="D302" s="1"/>
      <c r="E302" s="1"/>
      <c r="F302" s="1"/>
      <c r="H302" s="7">
        <v>-18</v>
      </c>
      <c r="I302" s="7">
        <v>-12</v>
      </c>
      <c r="J302" s="1"/>
      <c r="K302" s="1"/>
    </row>
    <row r="303" spans="1:11" ht="12.75">
      <c r="A303" s="1"/>
      <c r="B303" s="1" t="s">
        <v>193</v>
      </c>
      <c r="C303" s="1"/>
      <c r="D303" s="1"/>
      <c r="E303" s="1"/>
      <c r="F303" s="1"/>
      <c r="H303" s="7">
        <v>0</v>
      </c>
      <c r="I303" s="7">
        <v>101</v>
      </c>
      <c r="J303" s="1"/>
      <c r="K303" s="1"/>
    </row>
    <row r="304" spans="1:11" ht="12.75">
      <c r="A304" s="1"/>
      <c r="B304" s="1"/>
      <c r="C304" s="1"/>
      <c r="D304" s="1"/>
      <c r="E304" s="1"/>
      <c r="F304" s="1"/>
      <c r="G304" s="7"/>
      <c r="H304" s="7"/>
      <c r="J304" s="1"/>
      <c r="K304" s="1"/>
    </row>
    <row r="305" spans="1:11" ht="12.75">
      <c r="A305" s="2" t="s">
        <v>136</v>
      </c>
      <c r="B305" s="2" t="s">
        <v>7</v>
      </c>
      <c r="C305" s="2"/>
      <c r="D305" s="1"/>
      <c r="E305" s="1"/>
      <c r="F305" s="1"/>
      <c r="H305" s="1"/>
      <c r="I305" s="1"/>
      <c r="K305" s="1"/>
    </row>
    <row r="306" spans="1:11" ht="12.75">
      <c r="A306" s="1"/>
      <c r="B306" s="1" t="s">
        <v>137</v>
      </c>
      <c r="C306" s="1"/>
      <c r="D306" s="1"/>
      <c r="E306" s="1"/>
      <c r="F306" s="1"/>
      <c r="H306" s="1"/>
      <c r="I306" s="1"/>
      <c r="K306" s="1"/>
    </row>
    <row r="307" spans="1:11" ht="12.75">
      <c r="A307" s="1"/>
      <c r="B307" s="1"/>
      <c r="C307" s="1"/>
      <c r="D307" s="1"/>
      <c r="E307" s="1"/>
      <c r="F307" s="1"/>
      <c r="H307" s="1"/>
      <c r="I307" s="1"/>
      <c r="K307" s="1"/>
    </row>
    <row r="308" spans="1:11" ht="12.75">
      <c r="A308" s="1"/>
      <c r="B308" s="1"/>
      <c r="C308" s="1"/>
      <c r="D308" s="1"/>
      <c r="E308" s="1"/>
      <c r="F308" s="1"/>
      <c r="H308" s="1" t="s">
        <v>144</v>
      </c>
      <c r="I308" s="1" t="s">
        <v>144</v>
      </c>
      <c r="K308" s="1"/>
    </row>
    <row r="309" spans="1:11" ht="12.75">
      <c r="A309" s="1"/>
      <c r="B309" s="1"/>
      <c r="C309" s="1"/>
      <c r="D309" s="1"/>
      <c r="E309" s="1"/>
      <c r="F309" s="1"/>
      <c r="H309" s="16" t="s">
        <v>204</v>
      </c>
      <c r="I309" s="16" t="s">
        <v>204</v>
      </c>
      <c r="K309" s="1"/>
    </row>
    <row r="310" spans="1:11" ht="12.75">
      <c r="A310" s="1"/>
      <c r="B310" s="1"/>
      <c r="C310" s="1"/>
      <c r="D310" s="1"/>
      <c r="E310" s="1"/>
      <c r="F310" s="1"/>
      <c r="H310" s="16" t="s">
        <v>342</v>
      </c>
      <c r="I310" s="16" t="s">
        <v>227</v>
      </c>
      <c r="K310" s="1"/>
    </row>
    <row r="311" spans="1:11" ht="12.75">
      <c r="A311" s="1"/>
      <c r="B311" s="1"/>
      <c r="C311" s="1"/>
      <c r="D311" s="1"/>
      <c r="E311" s="1"/>
      <c r="F311" s="1"/>
      <c r="H311" s="16"/>
      <c r="I311" s="16" t="s">
        <v>1</v>
      </c>
      <c r="K311" s="1"/>
    </row>
    <row r="312" spans="1:11" ht="12.75">
      <c r="A312" s="1"/>
      <c r="B312" s="1"/>
      <c r="C312" s="1"/>
      <c r="D312" s="1"/>
      <c r="E312" s="1"/>
      <c r="F312" s="1"/>
      <c r="H312" s="16" t="s">
        <v>3</v>
      </c>
      <c r="I312" s="16" t="s">
        <v>3</v>
      </c>
      <c r="K312" s="1"/>
    </row>
    <row r="313" spans="1:11" ht="12.75">
      <c r="A313" s="1"/>
      <c r="B313" s="1" t="s">
        <v>142</v>
      </c>
      <c r="C313" s="1"/>
      <c r="D313" s="1"/>
      <c r="E313" s="1"/>
      <c r="F313" s="1"/>
      <c r="H313" s="16"/>
      <c r="I313" s="16"/>
      <c r="K313" s="1"/>
    </row>
    <row r="314" spans="1:11" ht="12.75">
      <c r="A314" s="1"/>
      <c r="B314" s="1" t="s">
        <v>138</v>
      </c>
      <c r="C314" s="1"/>
      <c r="D314" s="1"/>
      <c r="E314" s="1"/>
      <c r="F314" s="1"/>
      <c r="H314" s="7">
        <v>-92953</v>
      </c>
      <c r="I314" s="7">
        <v>-94984</v>
      </c>
      <c r="K314" s="1"/>
    </row>
    <row r="315" spans="1:11" ht="12.75">
      <c r="A315" s="1"/>
      <c r="B315" s="1" t="s">
        <v>139</v>
      </c>
      <c r="C315" s="1"/>
      <c r="D315" s="1"/>
      <c r="E315" s="1"/>
      <c r="F315" s="1"/>
      <c r="H315" s="8">
        <v>-404</v>
      </c>
      <c r="I315" s="8">
        <v>-168</v>
      </c>
      <c r="K315" s="1"/>
    </row>
    <row r="316" spans="1:11" ht="12.75">
      <c r="A316" s="1"/>
      <c r="B316" s="1"/>
      <c r="C316" s="1"/>
      <c r="D316" s="1"/>
      <c r="E316" s="1"/>
      <c r="F316" s="1"/>
      <c r="H316" s="10"/>
      <c r="I316" s="10"/>
      <c r="K316" s="1"/>
    </row>
    <row r="317" spans="1:11" ht="12.75">
      <c r="A317" s="1"/>
      <c r="B317" s="1" t="s">
        <v>143</v>
      </c>
      <c r="D317" s="1"/>
      <c r="E317" s="1"/>
      <c r="F317" s="1"/>
      <c r="H317" s="10">
        <f>SUM(H314:H315)</f>
        <v>-93357</v>
      </c>
      <c r="I317" s="10">
        <f>SUM(I314:I315)</f>
        <v>-95152</v>
      </c>
      <c r="K317" s="1"/>
    </row>
    <row r="318" spans="1:11" ht="12.75">
      <c r="A318" s="1"/>
      <c r="B318" s="1"/>
      <c r="C318" s="1"/>
      <c r="D318" s="1"/>
      <c r="E318" s="1"/>
      <c r="F318" s="1"/>
      <c r="H318" s="10"/>
      <c r="I318" s="10"/>
      <c r="K318" s="1"/>
    </row>
    <row r="319" spans="1:11" ht="12.75">
      <c r="A319" s="1"/>
      <c r="B319" s="1" t="s">
        <v>141</v>
      </c>
      <c r="C319" s="1"/>
      <c r="D319" s="1"/>
      <c r="E319" s="1"/>
      <c r="F319" s="1"/>
      <c r="H319" s="8">
        <v>15156</v>
      </c>
      <c r="I319" s="8">
        <v>15154</v>
      </c>
      <c r="J319" s="1"/>
      <c r="K319" s="1"/>
    </row>
    <row r="320" spans="1:11" ht="12.75">
      <c r="A320" s="1"/>
      <c r="B320" s="1"/>
      <c r="C320" s="1"/>
      <c r="D320" s="1"/>
      <c r="E320" s="1"/>
      <c r="F320" s="1"/>
      <c r="H320" s="10"/>
      <c r="I320" s="10"/>
      <c r="J320" s="1"/>
      <c r="K320" s="1"/>
    </row>
    <row r="321" spans="1:11" ht="13.5" thickBot="1">
      <c r="A321" s="1"/>
      <c r="B321" s="1" t="s">
        <v>140</v>
      </c>
      <c r="C321" s="1"/>
      <c r="D321" s="1"/>
      <c r="E321" s="1"/>
      <c r="F321" s="1"/>
      <c r="H321" s="9">
        <f>SUM(H317:H319)</f>
        <v>-78201</v>
      </c>
      <c r="I321" s="9">
        <f>SUM(I317:I319)</f>
        <v>-79998</v>
      </c>
      <c r="J321" s="1"/>
      <c r="K321" s="1"/>
    </row>
    <row r="322" spans="1:11" ht="12.75">
      <c r="A322" s="1"/>
      <c r="B322" s="1"/>
      <c r="C322" s="1"/>
      <c r="D322" s="1"/>
      <c r="E322" s="1"/>
      <c r="F322" s="1"/>
      <c r="H322" s="1"/>
      <c r="I322" s="1"/>
      <c r="J322" s="1"/>
      <c r="K322" s="1"/>
    </row>
    <row r="323" spans="1:11" ht="12.75">
      <c r="A323" s="2"/>
      <c r="B323" s="2"/>
      <c r="C323" s="29"/>
      <c r="D323" s="29"/>
      <c r="E323" s="1"/>
      <c r="F323" s="1"/>
      <c r="G323" s="1"/>
      <c r="H323" s="1"/>
      <c r="I323" s="1"/>
      <c r="J323" s="1"/>
      <c r="K323" s="1"/>
    </row>
    <row r="324" spans="1:11" ht="12.75">
      <c r="A324" s="1"/>
      <c r="J324" s="1"/>
      <c r="K324" s="1"/>
    </row>
    <row r="325" spans="1:11" ht="12.75">
      <c r="A325" s="1"/>
      <c r="J325" s="1"/>
      <c r="K325" s="1"/>
    </row>
    <row r="326" spans="1:11" ht="12.75">
      <c r="A326" s="1"/>
      <c r="J326" s="1"/>
      <c r="K326" s="1"/>
    </row>
    <row r="327" spans="1:11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  <row r="338" spans="1:11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</row>
    <row r="339" spans="1:11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</row>
    <row r="340" spans="1:11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</row>
    <row r="341" spans="1:11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</row>
    <row r="342" spans="1:11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</row>
    <row r="343" spans="1:11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</row>
    <row r="344" spans="1:11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</row>
    <row r="345" spans="1:11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</row>
    <row r="346" spans="1:11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</row>
    <row r="347" spans="1:11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</row>
    <row r="348" spans="1:11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</row>
    <row r="349" spans="1:11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</row>
    <row r="350" spans="1:11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</row>
    <row r="351" spans="1:11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</row>
    <row r="352" spans="1:11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</row>
    <row r="353" spans="1:11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</row>
    <row r="354" spans="1:11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</row>
    <row r="355" spans="1:11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</row>
    <row r="356" spans="1:11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</row>
    <row r="357" spans="1:11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</row>
    <row r="358" spans="1:11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</row>
    <row r="359" spans="1:11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</row>
    <row r="360" spans="1:11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</row>
    <row r="361" spans="1:11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</row>
    <row r="362" spans="1:11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</row>
    <row r="363" spans="1:11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</row>
    <row r="364" spans="1:11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</row>
    <row r="365" spans="1:11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</row>
    <row r="366" spans="1:11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</row>
    <row r="367" spans="1:11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</row>
    <row r="368" spans="1:11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</row>
    <row r="369" spans="1:11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</row>
    <row r="370" spans="1:11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</row>
    <row r="371" spans="1:11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</row>
    <row r="372" spans="1:11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</row>
    <row r="373" spans="1:11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</row>
    <row r="374" spans="1:11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</row>
    <row r="375" spans="1:11" ht="12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</row>
    <row r="376" spans="1:11" ht="12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</row>
    <row r="377" spans="1:11" ht="12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</row>
    <row r="378" spans="1:11" ht="12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</row>
    <row r="379" spans="1:11" ht="12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</row>
    <row r="380" spans="1:11" ht="12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</row>
    <row r="381" spans="1:11" ht="12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</row>
    <row r="382" spans="1:11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</row>
    <row r="383" spans="1:11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</row>
    <row r="384" spans="1:11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</row>
    <row r="385" spans="1:11" ht="12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</row>
    <row r="386" spans="1:11" ht="12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</row>
    <row r="387" spans="1:11" ht="12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</row>
    <row r="388" spans="1:11" ht="12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</row>
    <row r="389" spans="1:11" ht="12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</row>
    <row r="390" spans="1:11" ht="12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</row>
    <row r="391" spans="1:11" ht="12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</row>
    <row r="392" spans="1:11" ht="12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</row>
    <row r="393" spans="1:11" ht="12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</row>
    <row r="394" spans="1:11" ht="12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</row>
    <row r="395" spans="1:11" ht="12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</row>
    <row r="396" spans="1:11" ht="12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</row>
    <row r="397" spans="1:11" ht="12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</row>
    <row r="398" spans="1:11" ht="12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</row>
    <row r="399" spans="1:11" ht="12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</row>
    <row r="400" spans="1:11" ht="12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</row>
    <row r="401" spans="1:11" ht="12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</row>
    <row r="402" spans="1:11" ht="12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</row>
    <row r="403" spans="1:11" ht="12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</row>
    <row r="404" spans="1:11" ht="12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</row>
    <row r="405" spans="1:11" ht="12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</row>
    <row r="406" spans="1:11" ht="12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</row>
    <row r="407" spans="1:11" ht="12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</row>
    <row r="408" spans="1:11" ht="12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</row>
    <row r="409" spans="1:11" ht="12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</row>
    <row r="410" spans="1:11" ht="12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</row>
    <row r="411" spans="1:11" ht="12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</row>
    <row r="412" spans="1:11" ht="12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</row>
    <row r="413" spans="1:11" ht="12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</row>
    <row r="414" spans="1:11" ht="12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</row>
    <row r="415" spans="1:11" ht="12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</row>
    <row r="416" spans="1:11" ht="12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</row>
    <row r="417" spans="1:11" ht="12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</row>
    <row r="418" spans="1:11" ht="12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</row>
    <row r="419" spans="1:11" ht="12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</row>
    <row r="420" spans="1:11" ht="12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</row>
    <row r="421" spans="1:11" ht="12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</row>
    <row r="422" spans="1:11" ht="12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</row>
    <row r="423" spans="1:11" ht="12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</row>
    <row r="424" spans="1:11" ht="12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</row>
    <row r="425" spans="1:11" ht="12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</row>
    <row r="426" spans="1:11" ht="12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</row>
    <row r="427" spans="1:11" ht="12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</row>
    <row r="428" spans="1:11" ht="12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</row>
    <row r="429" spans="1:11" ht="12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</row>
    <row r="430" spans="1:11" ht="12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</row>
    <row r="431" spans="1:11" ht="12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</row>
    <row r="432" spans="1:11" ht="12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</row>
    <row r="433" spans="1:11" ht="12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</row>
    <row r="434" spans="1:11" ht="12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</row>
    <row r="435" spans="1:11" ht="12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</row>
    <row r="436" spans="1:11" ht="12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</row>
    <row r="437" spans="1:11" ht="12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</row>
    <row r="438" spans="1:11" ht="12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</row>
    <row r="439" spans="1:11" ht="12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</row>
    <row r="440" spans="1:11" ht="12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</row>
    <row r="441" spans="1:11" ht="12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</row>
    <row r="442" spans="1:11" ht="12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</row>
    <row r="443" spans="1:11" ht="12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</row>
    <row r="444" spans="1:11" ht="12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</row>
    <row r="445" spans="1:11" ht="12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</row>
    <row r="446" spans="1:11" ht="12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</row>
    <row r="447" spans="1:11" ht="12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</row>
    <row r="448" spans="1:11" ht="12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</row>
    <row r="449" spans="1:11" ht="12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</row>
    <row r="450" spans="1:11" ht="12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</row>
    <row r="451" spans="1:11" ht="12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</row>
    <row r="452" spans="1:11" ht="12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</row>
    <row r="453" spans="1:11" ht="12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</row>
    <row r="454" spans="1:11" ht="12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</row>
    <row r="455" spans="1:11" ht="12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</row>
    <row r="456" spans="1:11" ht="12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</row>
    <row r="457" spans="1:11" ht="12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</row>
    <row r="458" spans="1:11" ht="12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</row>
    <row r="459" spans="1:11" ht="12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</row>
    <row r="460" spans="1:11" ht="12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</row>
    <row r="461" spans="1:11" ht="12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</row>
    <row r="462" spans="1:11" ht="12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</row>
    <row r="463" spans="1:11" ht="12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</row>
    <row r="464" spans="1:11" ht="12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</row>
    <row r="465" spans="1:11" ht="12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</row>
    <row r="466" spans="1:11" ht="12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</row>
    <row r="467" spans="1:11" ht="12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</row>
    <row r="468" spans="1:11" ht="12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</row>
    <row r="469" spans="1:11" ht="12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</row>
    <row r="470" spans="1:11" ht="12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</row>
    <row r="471" spans="1:11" ht="12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</row>
    <row r="472" spans="1:11" ht="12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</row>
    <row r="473" spans="1:11" ht="12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</row>
    <row r="474" spans="1:11" ht="12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</row>
    <row r="475" spans="1:11" ht="12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</row>
    <row r="476" spans="1:11" ht="12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</row>
    <row r="477" spans="1:11" ht="12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</row>
    <row r="478" spans="1:11" ht="12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</row>
    <row r="479" spans="1:11" ht="12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</row>
    <row r="480" spans="1:11" ht="12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</row>
    <row r="481" spans="1:11" ht="12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</row>
    <row r="482" spans="1:11" ht="12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</row>
    <row r="483" spans="1:11" ht="12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</row>
    <row r="484" spans="1:11" ht="12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</row>
    <row r="485" spans="1:11" ht="12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</row>
    <row r="486" spans="1:11" ht="12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</row>
    <row r="487" spans="1:11" ht="12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</row>
    <row r="488" spans="1:11" ht="12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</row>
    <row r="489" spans="1:11" ht="12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</row>
    <row r="490" spans="1:11" ht="12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</row>
    <row r="491" spans="1:11" ht="12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</row>
    <row r="492" spans="1:11" ht="12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</row>
    <row r="493" spans="1:11" ht="12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</row>
    <row r="494" spans="1:11" ht="12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</row>
    <row r="495" spans="1:11" ht="12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</row>
    <row r="496" spans="1:11" ht="12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</row>
    <row r="497" spans="1:11" ht="12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</row>
    <row r="498" spans="1:11" ht="12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</row>
    <row r="499" spans="1:11" ht="12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</row>
    <row r="500" spans="1:11" ht="12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</row>
    <row r="501" spans="1:11" ht="12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</row>
    <row r="502" spans="1:11" ht="12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</row>
    <row r="503" spans="1:11" ht="12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</row>
    <row r="504" spans="1:11" ht="12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</row>
    <row r="505" spans="1:11" ht="12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</row>
    <row r="506" spans="1:11" ht="12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</row>
    <row r="507" spans="1:11" ht="12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</row>
    <row r="508" spans="1:11" ht="12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</row>
    <row r="509" spans="1:11" ht="12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</row>
    <row r="510" spans="1:11" ht="12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</row>
    <row r="511" spans="1:11" ht="12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</row>
    <row r="512" spans="1:11" ht="12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</row>
    <row r="513" spans="1:11" ht="12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</row>
    <row r="514" spans="1:11" ht="12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</row>
    <row r="515" spans="1:11" ht="12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</row>
    <row r="516" spans="1:11" ht="12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</row>
    <row r="517" spans="1:11" ht="12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</row>
    <row r="518" spans="1:11" ht="12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</row>
    <row r="519" spans="1:11" ht="12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</row>
    <row r="520" spans="1:11" ht="12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</row>
    <row r="521" spans="1:11" ht="12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</row>
    <row r="522" spans="1:11" ht="12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</row>
    <row r="523" spans="1:11" ht="12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</row>
    <row r="524" spans="1:11" ht="12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</row>
    <row r="525" spans="1:11" ht="12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</row>
    <row r="526" spans="1:11" ht="12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</row>
    <row r="527" spans="1:11" ht="12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</row>
    <row r="528" spans="1:11" ht="12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</row>
    <row r="529" spans="1:11" ht="12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</row>
    <row r="530" spans="1:11" ht="12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</row>
    <row r="531" spans="1:11" ht="12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</row>
    <row r="532" spans="1:11" ht="12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</row>
    <row r="533" spans="1:11" ht="12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</row>
    <row r="534" spans="1:11" ht="12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</row>
    <row r="535" spans="1:11" ht="12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</row>
    <row r="536" spans="1:11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</row>
    <row r="537" spans="1:11" ht="12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</row>
    <row r="538" spans="1:11" ht="12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</row>
    <row r="539" spans="1:11" ht="12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</row>
    <row r="540" spans="1:11" ht="12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</row>
    <row r="541" spans="1:11" ht="12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</row>
    <row r="542" spans="1:11" ht="12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</row>
    <row r="543" spans="1:11" ht="12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</row>
    <row r="544" spans="1:11" ht="12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</row>
    <row r="545" spans="1:11" ht="12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</row>
    <row r="546" spans="1:11" ht="12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</row>
    <row r="547" spans="1:11" ht="12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</row>
    <row r="548" spans="1:11" ht="12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</row>
    <row r="549" spans="1:11" ht="12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</row>
    <row r="550" spans="1:11" ht="12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</row>
    <row r="551" spans="1:11" ht="12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</row>
    <row r="552" spans="1:11" ht="12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</row>
    <row r="553" spans="1:11" ht="12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</row>
    <row r="554" spans="1:11" ht="12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</row>
    <row r="555" spans="1:11" ht="12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</row>
    <row r="556" spans="1:11" ht="12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</row>
    <row r="557" spans="1:11" ht="12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</row>
    <row r="558" spans="1:11" ht="12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</row>
    <row r="559" spans="1:11" ht="12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</row>
    <row r="560" spans="1:11" ht="12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</row>
    <row r="561" spans="1:11" ht="12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</row>
    <row r="562" spans="1:11" ht="12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</row>
    <row r="563" spans="1:11" ht="12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</row>
    <row r="564" spans="1:11" ht="12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</row>
    <row r="565" spans="1:11" ht="12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</row>
    <row r="566" spans="1:11" ht="12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</row>
    <row r="567" spans="1:11" ht="12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</row>
    <row r="568" spans="1:11" ht="12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</row>
    <row r="569" spans="1:11" ht="12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</row>
    <row r="570" spans="1:11" ht="12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</row>
    <row r="571" spans="1:11" ht="12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</row>
    <row r="572" spans="1:11" ht="12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</row>
    <row r="573" spans="1:11" ht="12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</row>
    <row r="574" spans="1:11" ht="12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</row>
    <row r="575" spans="1:11" ht="12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</row>
    <row r="576" spans="1:11" ht="12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</row>
    <row r="577" spans="1:11" ht="12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</row>
    <row r="578" spans="1:11" ht="12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</row>
    <row r="579" spans="1:11" ht="12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</row>
    <row r="580" spans="1:11" ht="12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</row>
    <row r="581" spans="1:11" ht="12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</row>
    <row r="582" spans="1:11" ht="12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</row>
    <row r="583" spans="1:11" ht="12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</row>
    <row r="584" spans="1:11" ht="12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</row>
    <row r="585" spans="1:11" ht="12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</row>
    <row r="586" spans="1:11" ht="12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</row>
    <row r="587" spans="1:11" ht="12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</row>
    <row r="588" spans="1:11" ht="12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</row>
    <row r="589" spans="1:11" ht="12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</row>
    <row r="590" spans="1:11" ht="12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</row>
    <row r="591" spans="1:11" ht="12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</row>
    <row r="592" spans="1:11" ht="12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</row>
    <row r="593" spans="1:11" ht="12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</row>
    <row r="594" spans="1:11" ht="12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</row>
    <row r="595" spans="1:11" ht="12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</row>
    <row r="596" spans="1:11" ht="12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</row>
    <row r="597" spans="1:11" ht="12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</row>
    <row r="598" spans="1:11" ht="12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</row>
    <row r="599" spans="1:11" ht="12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</row>
    <row r="600" spans="1:11" ht="12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</row>
    <row r="601" spans="1:11" ht="12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</row>
    <row r="602" spans="1:11" ht="12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</row>
    <row r="603" spans="1:11" ht="12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</row>
    <row r="604" spans="1:11" ht="12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</row>
    <row r="605" spans="1:11" ht="12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</row>
    <row r="606" spans="1:11" ht="12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</row>
    <row r="607" spans="1:11" ht="12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</row>
    <row r="608" spans="1:11" ht="12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</row>
    <row r="609" spans="1:11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</row>
    <row r="610" spans="1:11" ht="12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</row>
    <row r="611" spans="1:11" ht="12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</row>
    <row r="612" spans="1:11" ht="12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</row>
    <row r="613" spans="1:11" ht="12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</row>
    <row r="614" spans="1:11" ht="12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</row>
    <row r="615" spans="1:11" ht="12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</row>
    <row r="616" spans="1:11" ht="12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</row>
    <row r="617" spans="1:11" ht="12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</row>
    <row r="618" spans="1:11" ht="12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</row>
    <row r="619" spans="1:11" ht="12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</row>
    <row r="620" spans="1:11" ht="12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</row>
    <row r="621" spans="1:11" ht="12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</row>
    <row r="622" spans="1:11" ht="12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</row>
    <row r="623" spans="1:11" ht="12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</row>
    <row r="624" spans="1:11" ht="12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</row>
    <row r="625" spans="1:11" ht="12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</row>
    <row r="626" spans="1:11" ht="12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</row>
    <row r="627" spans="1:11" ht="12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</row>
    <row r="628" spans="1:11" ht="12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</row>
    <row r="629" spans="1:11" ht="12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</row>
    <row r="630" spans="1:11" ht="12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</row>
    <row r="631" spans="1:11" ht="12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</row>
    <row r="632" spans="1:11" ht="12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</row>
    <row r="633" spans="1:11" ht="12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</row>
    <row r="634" spans="1:11" ht="12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</row>
    <row r="635" spans="1:11" ht="12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</row>
    <row r="636" spans="1:11" ht="12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</row>
    <row r="637" spans="1:11" ht="12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</row>
    <row r="638" spans="1:11" ht="12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</row>
    <row r="639" spans="1:11" ht="12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</row>
    <row r="640" spans="1:11" ht="12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</row>
    <row r="641" spans="1:11" ht="12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</row>
    <row r="642" spans="1:11" ht="12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</row>
    <row r="643" spans="1:11" ht="12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</row>
    <row r="644" spans="1:11" ht="12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</row>
    <row r="645" spans="1:11" ht="12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</row>
    <row r="646" spans="1:11" ht="12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</row>
    <row r="647" spans="1:11" ht="12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</row>
    <row r="648" spans="1:11" ht="12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</row>
    <row r="649" spans="1:11" ht="12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</row>
    <row r="650" spans="1:11" ht="12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</row>
    <row r="651" spans="1:11" ht="12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</row>
    <row r="652" spans="1:11" ht="12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</row>
    <row r="653" spans="1:11" ht="12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</row>
    <row r="654" spans="1:11" ht="12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</row>
    <row r="655" spans="1:11" ht="12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</row>
    <row r="656" spans="1:11" ht="12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</row>
    <row r="657" spans="1:11" ht="12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</row>
    <row r="658" spans="1:11" ht="12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</row>
    <row r="659" spans="1:11" ht="12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</row>
    <row r="660" spans="1:11" ht="12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</row>
    <row r="661" spans="1:11" ht="12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</row>
    <row r="662" spans="1:11" ht="12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</row>
    <row r="663" spans="1:11" ht="12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</row>
    <row r="664" spans="1:11" ht="12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</row>
    <row r="665" spans="1:11" ht="12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</row>
    <row r="666" spans="1:11" ht="12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</row>
    <row r="667" spans="1:11" ht="12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</row>
    <row r="668" spans="1:11" ht="12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</row>
    <row r="669" spans="1:11" ht="12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</row>
    <row r="670" spans="1:11" ht="12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</row>
    <row r="671" spans="1:11" ht="12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</row>
    <row r="672" spans="1:11" ht="12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</row>
    <row r="673" spans="1:11" ht="12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</row>
    <row r="674" spans="1:11" ht="12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</row>
    <row r="675" spans="1:11" ht="12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</row>
    <row r="676" spans="1:11" ht="12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</row>
    <row r="677" spans="1:11" ht="12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</row>
    <row r="678" spans="1:11" ht="12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</row>
    <row r="679" spans="1:11" ht="12.7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</row>
    <row r="680" spans="1:11" ht="12.7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</row>
    <row r="681" spans="1:11" ht="12.7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</row>
    <row r="682" spans="1:11" ht="12.7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</row>
    <row r="683" spans="1:11" ht="12.7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</row>
    <row r="684" spans="1:11" ht="12.7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</row>
  </sheetData>
  <sheetProtection/>
  <mergeCells count="6">
    <mergeCell ref="G278:H278"/>
    <mergeCell ref="F80:G80"/>
    <mergeCell ref="I80:J80"/>
    <mergeCell ref="F119:G119"/>
    <mergeCell ref="I119:J119"/>
    <mergeCell ref="I278:J278"/>
  </mergeCells>
  <printOptions/>
  <pageMargins left="0.75" right="0.54" top="0.33" bottom="0.3" header="0.3" footer="0.3"/>
  <pageSetup horizontalDpi="600" verticalDpi="600" orientation="portrait" scale="77" r:id="rId1"/>
  <rowBreaks count="3" manualBreakCount="3">
    <brk id="60" max="255" man="1"/>
    <brk id="114" max="255" man="1"/>
    <brk id="1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EMICO</dc:creator>
  <cp:keywords/>
  <dc:description/>
  <cp:lastModifiedBy>Jimmy Ong</cp:lastModifiedBy>
  <cp:lastPrinted>2015-05-21T11:00:06Z</cp:lastPrinted>
  <dcterms:created xsi:type="dcterms:W3CDTF">1999-11-25T03:32:38Z</dcterms:created>
  <dcterms:modified xsi:type="dcterms:W3CDTF">2015-05-25T08:14:13Z</dcterms:modified>
  <cp:category/>
  <cp:version/>
  <cp:contentType/>
  <cp:contentStatus/>
</cp:coreProperties>
</file>